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JURIS UNO 23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4" i="2" l="1"/>
  <c r="Q18" i="2"/>
  <c r="O75" i="2" l="1"/>
  <c r="O74" i="2"/>
  <c r="O51" i="2"/>
  <c r="I8" i="2" l="1"/>
  <c r="G9" i="2"/>
  <c r="I9" i="2" s="1"/>
  <c r="I11" i="2"/>
  <c r="G12" i="2"/>
  <c r="I12" i="2" s="1"/>
  <c r="I14" i="2"/>
  <c r="I15" i="2"/>
  <c r="G16" i="2"/>
  <c r="G17" i="2"/>
  <c r="I17" i="2" s="1"/>
  <c r="F123" i="2" l="1"/>
  <c r="F124" i="2" s="1"/>
  <c r="T123" i="2"/>
  <c r="R123" i="2"/>
  <c r="P123" i="2"/>
  <c r="P124" i="2" s="1"/>
  <c r="N123" i="2"/>
  <c r="L123" i="2"/>
  <c r="J123" i="2"/>
  <c r="H123" i="2"/>
  <c r="H124" i="2" s="1"/>
  <c r="G122" i="2"/>
  <c r="I122" i="2" s="1"/>
  <c r="K122" i="2" s="1"/>
  <c r="M122" i="2" s="1"/>
  <c r="O122" i="2" s="1"/>
  <c r="Q122" i="2" s="1"/>
  <c r="S122" i="2" s="1"/>
  <c r="U122" i="2" s="1"/>
  <c r="W122" i="2" s="1"/>
  <c r="Y122" i="2" s="1"/>
  <c r="AA122" i="2" s="1"/>
  <c r="AC122" i="2" s="1"/>
  <c r="G121" i="2"/>
  <c r="I121" i="2" s="1"/>
  <c r="K121" i="2" s="1"/>
  <c r="M121" i="2" s="1"/>
  <c r="O121" i="2" s="1"/>
  <c r="Q121" i="2" s="1"/>
  <c r="S121" i="2" s="1"/>
  <c r="U121" i="2" s="1"/>
  <c r="W121" i="2" s="1"/>
  <c r="Y121" i="2" s="1"/>
  <c r="AA121" i="2" s="1"/>
  <c r="AC121" i="2" s="1"/>
  <c r="G120" i="2"/>
  <c r="I120" i="2" s="1"/>
  <c r="K120" i="2" s="1"/>
  <c r="M120" i="2" s="1"/>
  <c r="O120" i="2" s="1"/>
  <c r="Q120" i="2" s="1"/>
  <c r="S120" i="2" s="1"/>
  <c r="U120" i="2" s="1"/>
  <c r="W120" i="2" s="1"/>
  <c r="Y120" i="2" s="1"/>
  <c r="AA120" i="2" s="1"/>
  <c r="AC120" i="2" s="1"/>
  <c r="G119" i="2"/>
  <c r="I119" i="2" s="1"/>
  <c r="K119" i="2" s="1"/>
  <c r="M119" i="2" s="1"/>
  <c r="O119" i="2" s="1"/>
  <c r="Q119" i="2" s="1"/>
  <c r="U119" i="2" s="1"/>
  <c r="W119" i="2" s="1"/>
  <c r="Y119" i="2" s="1"/>
  <c r="AA119" i="2" s="1"/>
  <c r="AC119" i="2" s="1"/>
  <c r="G118" i="2"/>
  <c r="I118" i="2" s="1"/>
  <c r="K118" i="2" s="1"/>
  <c r="M118" i="2" s="1"/>
  <c r="O118" i="2" s="1"/>
  <c r="Q118" i="2" s="1"/>
  <c r="S118" i="2" s="1"/>
  <c r="U118" i="2" s="1"/>
  <c r="W118" i="2" s="1"/>
  <c r="Y118" i="2" s="1"/>
  <c r="AA118" i="2" s="1"/>
  <c r="AC118" i="2" s="1"/>
  <c r="G117" i="2"/>
  <c r="I117" i="2" s="1"/>
  <c r="K117" i="2" s="1"/>
  <c r="M117" i="2" s="1"/>
  <c r="O117" i="2" s="1"/>
  <c r="Q117" i="2" s="1"/>
  <c r="S117" i="2" s="1"/>
  <c r="U117" i="2" s="1"/>
  <c r="W117" i="2" s="1"/>
  <c r="Y117" i="2" s="1"/>
  <c r="AA117" i="2" s="1"/>
  <c r="AC117" i="2" s="1"/>
  <c r="Q116" i="2"/>
  <c r="U116" i="2" s="1"/>
  <c r="W116" i="2" s="1"/>
  <c r="Y116" i="2" s="1"/>
  <c r="AA116" i="2" s="1"/>
  <c r="AC116" i="2" s="1"/>
  <c r="G115" i="2"/>
  <c r="I115" i="2" s="1"/>
  <c r="K115" i="2" s="1"/>
  <c r="M115" i="2" s="1"/>
  <c r="O115" i="2" s="1"/>
  <c r="Q115" i="2" s="1"/>
  <c r="S115" i="2" s="1"/>
  <c r="U115" i="2" s="1"/>
  <c r="W115" i="2" s="1"/>
  <c r="Y115" i="2" s="1"/>
  <c r="AA115" i="2" s="1"/>
  <c r="AC115" i="2" s="1"/>
  <c r="G114" i="2"/>
  <c r="I114" i="2" s="1"/>
  <c r="K114" i="2" s="1"/>
  <c r="M114" i="2" s="1"/>
  <c r="O114" i="2" s="1"/>
  <c r="Q114" i="2" s="1"/>
  <c r="S114" i="2" s="1"/>
  <c r="U114" i="2" s="1"/>
  <c r="W114" i="2" s="1"/>
  <c r="Y114" i="2" s="1"/>
  <c r="AA114" i="2" s="1"/>
  <c r="AC114" i="2" s="1"/>
  <c r="I113" i="2"/>
  <c r="K113" i="2" s="1"/>
  <c r="M113" i="2" s="1"/>
  <c r="Q113" i="2" s="1"/>
  <c r="S113" i="2" s="1"/>
  <c r="U113" i="2" s="1"/>
  <c r="W113" i="2" s="1"/>
  <c r="Y113" i="2" s="1"/>
  <c r="AC113" i="2" s="1"/>
  <c r="G112" i="2"/>
  <c r="I112" i="2" s="1"/>
  <c r="K112" i="2" s="1"/>
  <c r="M112" i="2" s="1"/>
  <c r="O112" i="2" s="1"/>
  <c r="Q112" i="2" s="1"/>
  <c r="S112" i="2" s="1"/>
  <c r="U112" i="2" s="1"/>
  <c r="W112" i="2" s="1"/>
  <c r="Y112" i="2" s="1"/>
  <c r="AA112" i="2" s="1"/>
  <c r="AC112" i="2" s="1"/>
  <c r="G111" i="2"/>
  <c r="I111" i="2" s="1"/>
  <c r="K111" i="2" s="1"/>
  <c r="M111" i="2" s="1"/>
  <c r="O111" i="2" s="1"/>
  <c r="Q111" i="2" s="1"/>
  <c r="S111" i="2" s="1"/>
  <c r="U111" i="2" s="1"/>
  <c r="W111" i="2" s="1"/>
  <c r="Y111" i="2" s="1"/>
  <c r="AA111" i="2" s="1"/>
  <c r="AC111" i="2" s="1"/>
  <c r="G110" i="2"/>
  <c r="I110" i="2" s="1"/>
  <c r="K110" i="2" s="1"/>
  <c r="M110" i="2" s="1"/>
  <c r="O110" i="2" s="1"/>
  <c r="Q110" i="2" s="1"/>
  <c r="S110" i="2" s="1"/>
  <c r="U110" i="2" s="1"/>
  <c r="W110" i="2" s="1"/>
  <c r="Y110" i="2" s="1"/>
  <c r="AA110" i="2" s="1"/>
  <c r="AC110" i="2" s="1"/>
  <c r="G109" i="2"/>
  <c r="I109" i="2" s="1"/>
  <c r="T108" i="2"/>
  <c r="R108" i="2"/>
  <c r="L108" i="2"/>
  <c r="I107" i="2"/>
  <c r="K107" i="2" s="1"/>
  <c r="Q107" i="2" s="1"/>
  <c r="W107" i="2" s="1"/>
  <c r="Y107" i="2" s="1"/>
  <c r="AA107" i="2" s="1"/>
  <c r="AC107" i="2" s="1"/>
  <c r="I106" i="2"/>
  <c r="K106" i="2" s="1"/>
  <c r="M106" i="2" s="1"/>
  <c r="Q106" i="2" s="1"/>
  <c r="S106" i="2" s="1"/>
  <c r="U106" i="2" s="1"/>
  <c r="AC106" i="2" s="1"/>
  <c r="G105" i="2"/>
  <c r="I105" i="2" s="1"/>
  <c r="K105" i="2" s="1"/>
  <c r="M105" i="2" s="1"/>
  <c r="Q105" i="2" s="1"/>
  <c r="S105" i="2" s="1"/>
  <c r="U105" i="2" s="1"/>
  <c r="W105" i="2" s="1"/>
  <c r="Y105" i="2" s="1"/>
  <c r="AA105" i="2" s="1"/>
  <c r="AC105" i="2" s="1"/>
  <c r="G104" i="2"/>
  <c r="I104" i="2" s="1"/>
  <c r="K104" i="2" s="1"/>
  <c r="M104" i="2" s="1"/>
  <c r="Q104" i="2" s="1"/>
  <c r="S104" i="2" s="1"/>
  <c r="U104" i="2" s="1"/>
  <c r="W104" i="2" s="1"/>
  <c r="Y104" i="2" s="1"/>
  <c r="AA104" i="2" s="1"/>
  <c r="AC104" i="2" s="1"/>
  <c r="G103" i="2"/>
  <c r="I103" i="2" s="1"/>
  <c r="K103" i="2" s="1"/>
  <c r="M103" i="2" s="1"/>
  <c r="Q103" i="2" s="1"/>
  <c r="S103" i="2" s="1"/>
  <c r="U103" i="2" s="1"/>
  <c r="W103" i="2" s="1"/>
  <c r="Y103" i="2" s="1"/>
  <c r="AA103" i="2" s="1"/>
  <c r="AC103" i="2" s="1"/>
  <c r="I102" i="2"/>
  <c r="K102" i="2" s="1"/>
  <c r="M102" i="2" s="1"/>
  <c r="Q102" i="2" s="1"/>
  <c r="S102" i="2" s="1"/>
  <c r="U102" i="2" s="1"/>
  <c r="AC102" i="2" s="1"/>
  <c r="G101" i="2"/>
  <c r="I101" i="2" s="1"/>
  <c r="M101" i="2" s="1"/>
  <c r="Q101" i="2" s="1"/>
  <c r="W101" i="2" s="1"/>
  <c r="Y101" i="2" s="1"/>
  <c r="AA101" i="2" s="1"/>
  <c r="AC101" i="2" s="1"/>
  <c r="G100" i="2"/>
  <c r="I100" i="2" s="1"/>
  <c r="K100" i="2" s="1"/>
  <c r="M100" i="2" s="1"/>
  <c r="Q100" i="2" s="1"/>
  <c r="S100" i="2" s="1"/>
  <c r="W100" i="2" s="1"/>
  <c r="Y100" i="2" s="1"/>
  <c r="AA100" i="2" s="1"/>
  <c r="AC100" i="2" s="1"/>
  <c r="I99" i="2"/>
  <c r="K99" i="2" s="1"/>
  <c r="M99" i="2" s="1"/>
  <c r="Q99" i="2" s="1"/>
  <c r="S99" i="2" s="1"/>
  <c r="U99" i="2" s="1"/>
  <c r="W99" i="2" s="1"/>
  <c r="Y99" i="2" s="1"/>
  <c r="AA99" i="2" s="1"/>
  <c r="AC99" i="2" s="1"/>
  <c r="I98" i="2"/>
  <c r="K98" i="2" s="1"/>
  <c r="M98" i="2" s="1"/>
  <c r="Q98" i="2" s="1"/>
  <c r="S98" i="2" s="1"/>
  <c r="U98" i="2" s="1"/>
  <c r="W98" i="2" s="1"/>
  <c r="Y98" i="2" s="1"/>
  <c r="AA98" i="2" s="1"/>
  <c r="AC98" i="2" s="1"/>
  <c r="I97" i="2"/>
  <c r="K97" i="2" s="1"/>
  <c r="M97" i="2" s="1"/>
  <c r="Q97" i="2" s="1"/>
  <c r="S97" i="2" s="1"/>
  <c r="U97" i="2" s="1"/>
  <c r="W97" i="2" s="1"/>
  <c r="Y97" i="2" s="1"/>
  <c r="AA97" i="2" s="1"/>
  <c r="AC97" i="2" s="1"/>
  <c r="I96" i="2"/>
  <c r="K96" i="2" s="1"/>
  <c r="M96" i="2" s="1"/>
  <c r="Q96" i="2" s="1"/>
  <c r="S96" i="2" s="1"/>
  <c r="U96" i="2" s="1"/>
  <c r="W96" i="2" s="1"/>
  <c r="Y96" i="2" s="1"/>
  <c r="AA96" i="2" s="1"/>
  <c r="AC96" i="2" s="1"/>
  <c r="G95" i="2"/>
  <c r="I95" i="2" s="1"/>
  <c r="K95" i="2" s="1"/>
  <c r="M95" i="2" s="1"/>
  <c r="Q95" i="2" s="1"/>
  <c r="S95" i="2" s="1"/>
  <c r="U95" i="2" s="1"/>
  <c r="W95" i="2" s="1"/>
  <c r="Y95" i="2" s="1"/>
  <c r="AA95" i="2" s="1"/>
  <c r="AC95" i="2" s="1"/>
  <c r="G94" i="2"/>
  <c r="I94" i="2" s="1"/>
  <c r="K94" i="2" s="1"/>
  <c r="M94" i="2" s="1"/>
  <c r="Q94" i="2" s="1"/>
  <c r="S94" i="2" s="1"/>
  <c r="U94" i="2" s="1"/>
  <c r="W94" i="2" s="1"/>
  <c r="AA94" i="2" s="1"/>
  <c r="AC94" i="2" s="1"/>
  <c r="I93" i="2"/>
  <c r="K93" i="2" s="1"/>
  <c r="M93" i="2" s="1"/>
  <c r="S93" i="2" s="1"/>
  <c r="U93" i="2" s="1"/>
  <c r="W93" i="2" s="1"/>
  <c r="Y93" i="2" s="1"/>
  <c r="AA93" i="2" s="1"/>
  <c r="AC93" i="2" s="1"/>
  <c r="K92" i="2"/>
  <c r="M92" i="2" s="1"/>
  <c r="Q92" i="2" s="1"/>
  <c r="U92" i="2" s="1"/>
  <c r="W92" i="2" s="1"/>
  <c r="Y92" i="2" s="1"/>
  <c r="AA92" i="2" s="1"/>
  <c r="AC92" i="2" s="1"/>
  <c r="G91" i="2"/>
  <c r="I91" i="2" s="1"/>
  <c r="K91" i="2" s="1"/>
  <c r="M91" i="2" s="1"/>
  <c r="Q91" i="2" s="1"/>
  <c r="S91" i="2" s="1"/>
  <c r="U91" i="2" s="1"/>
  <c r="W91" i="2" s="1"/>
  <c r="Y91" i="2" s="1"/>
  <c r="AA91" i="2" s="1"/>
  <c r="AC91" i="2" s="1"/>
  <c r="I90" i="2"/>
  <c r="K90" i="2" s="1"/>
  <c r="M90" i="2" s="1"/>
  <c r="Q90" i="2" s="1"/>
  <c r="S90" i="2" s="1"/>
  <c r="U90" i="2" s="1"/>
  <c r="W90" i="2" s="1"/>
  <c r="Y90" i="2" s="1"/>
  <c r="AA90" i="2" s="1"/>
  <c r="AC90" i="2" s="1"/>
  <c r="G89" i="2"/>
  <c r="I89" i="2" s="1"/>
  <c r="K89" i="2" s="1"/>
  <c r="M89" i="2" s="1"/>
  <c r="Q89" i="2" s="1"/>
  <c r="S89" i="2" s="1"/>
  <c r="U89" i="2" s="1"/>
  <c r="W89" i="2" s="1"/>
  <c r="Y89" i="2" s="1"/>
  <c r="AA89" i="2" s="1"/>
  <c r="AC89" i="2" s="1"/>
  <c r="K88" i="2"/>
  <c r="M88" i="2" s="1"/>
  <c r="Q88" i="2" s="1"/>
  <c r="U88" i="2" s="1"/>
  <c r="W88" i="2" s="1"/>
  <c r="Y88" i="2" s="1"/>
  <c r="AA88" i="2" s="1"/>
  <c r="AC88" i="2" s="1"/>
  <c r="G87" i="2"/>
  <c r="I87" i="2" s="1"/>
  <c r="K87" i="2" s="1"/>
  <c r="M87" i="2" s="1"/>
  <c r="Q87" i="2" s="1"/>
  <c r="S87" i="2" s="1"/>
  <c r="W87" i="2" s="1"/>
  <c r="Y87" i="2" s="1"/>
  <c r="AA87" i="2" s="1"/>
  <c r="AC87" i="2" s="1"/>
  <c r="I86" i="2"/>
  <c r="K86" i="2" s="1"/>
  <c r="M86" i="2" s="1"/>
  <c r="Q86" i="2" s="1"/>
  <c r="S86" i="2" s="1"/>
  <c r="U86" i="2" s="1"/>
  <c r="W86" i="2" s="1"/>
  <c r="Y86" i="2" s="1"/>
  <c r="AA86" i="2" s="1"/>
  <c r="AC86" i="2" s="1"/>
  <c r="I85" i="2"/>
  <c r="K85" i="2" s="1"/>
  <c r="M85" i="2" s="1"/>
  <c r="Q85" i="2" s="1"/>
  <c r="U85" i="2" s="1"/>
  <c r="W85" i="2" s="1"/>
  <c r="Y85" i="2" s="1"/>
  <c r="AA85" i="2" s="1"/>
  <c r="AC85" i="2" s="1"/>
  <c r="I84" i="2"/>
  <c r="K84" i="2" s="1"/>
  <c r="M84" i="2" s="1"/>
  <c r="Q84" i="2" s="1"/>
  <c r="W84" i="2" s="1"/>
  <c r="Y84" i="2" s="1"/>
  <c r="AA84" i="2" s="1"/>
  <c r="AC84" i="2" s="1"/>
  <c r="K83" i="2"/>
  <c r="M83" i="2" s="1"/>
  <c r="Q83" i="2" s="1"/>
  <c r="S83" i="2" s="1"/>
  <c r="W83" i="2" s="1"/>
  <c r="Y83" i="2" s="1"/>
  <c r="AA83" i="2" s="1"/>
  <c r="AC83" i="2" s="1"/>
  <c r="K82" i="2"/>
  <c r="M82" i="2" s="1"/>
  <c r="Q82" i="2" s="1"/>
  <c r="S82" i="2" s="1"/>
  <c r="U82" i="2" s="1"/>
  <c r="W82" i="2" s="1"/>
  <c r="Y82" i="2" s="1"/>
  <c r="AA82" i="2" s="1"/>
  <c r="AC82" i="2" s="1"/>
  <c r="I81" i="2"/>
  <c r="K80" i="2"/>
  <c r="M80" i="2" s="1"/>
  <c r="AC80" i="2" s="1"/>
  <c r="I79" i="2"/>
  <c r="W79" i="2" s="1"/>
  <c r="Y79" i="2" s="1"/>
  <c r="AA79" i="2" s="1"/>
  <c r="AC79" i="2" s="1"/>
  <c r="AA78" i="2"/>
  <c r="AC78" i="2" s="1"/>
  <c r="U77" i="2"/>
  <c r="AA77" i="2" s="1"/>
  <c r="AC77" i="2" s="1"/>
  <c r="T75" i="2"/>
  <c r="R75" i="2"/>
  <c r="P75" i="2"/>
  <c r="N75" i="2"/>
  <c r="L75" i="2"/>
  <c r="J75" i="2"/>
  <c r="G74" i="2"/>
  <c r="I74" i="2" s="1"/>
  <c r="K74" i="2" s="1"/>
  <c r="Q74" i="2" s="1"/>
  <c r="W74" i="2" s="1"/>
  <c r="Y74" i="2" s="1"/>
  <c r="AA74" i="2" s="1"/>
  <c r="AC74" i="2" s="1"/>
  <c r="G73" i="2"/>
  <c r="I73" i="2" s="1"/>
  <c r="G72" i="2"/>
  <c r="I72" i="2" s="1"/>
  <c r="K72" i="2" s="1"/>
  <c r="M72" i="2" s="1"/>
  <c r="Q72" i="2" s="1"/>
  <c r="S72" i="2" s="1"/>
  <c r="U72" i="2" s="1"/>
  <c r="W72" i="2" s="1"/>
  <c r="Y72" i="2" s="1"/>
  <c r="AA72" i="2" s="1"/>
  <c r="AC72" i="2" s="1"/>
  <c r="G71" i="2"/>
  <c r="I71" i="2" s="1"/>
  <c r="I70" i="2"/>
  <c r="K70" i="2" s="1"/>
  <c r="AA70" i="2" s="1"/>
  <c r="AC70" i="2" s="1"/>
  <c r="G68" i="2"/>
  <c r="T67" i="2"/>
  <c r="R67" i="2"/>
  <c r="P67" i="2"/>
  <c r="N67" i="2"/>
  <c r="J67" i="2"/>
  <c r="I66" i="2"/>
  <c r="K66" i="2" s="1"/>
  <c r="M66" i="2" s="1"/>
  <c r="AC66" i="2" s="1"/>
  <c r="G65" i="2"/>
  <c r="I65" i="2" s="1"/>
  <c r="AC65" i="2" s="1"/>
  <c r="AC64" i="2"/>
  <c r="Y63" i="2"/>
  <c r="AA63" i="2" s="1"/>
  <c r="AC63" i="2" s="1"/>
  <c r="I62" i="2"/>
  <c r="O62" i="2" s="1"/>
  <c r="W62" i="2" s="1"/>
  <c r="Y62" i="2" s="1"/>
  <c r="AA62" i="2" s="1"/>
  <c r="AC62" i="2" s="1"/>
  <c r="Y61" i="2"/>
  <c r="AA61" i="2" s="1"/>
  <c r="AC61" i="2" s="1"/>
  <c r="G60" i="2"/>
  <c r="I60" i="2" s="1"/>
  <c r="K60" i="2" s="1"/>
  <c r="M60" i="2" s="1"/>
  <c r="U60" i="2" s="1"/>
  <c r="W60" i="2" s="1"/>
  <c r="Y60" i="2" s="1"/>
  <c r="AA60" i="2" s="1"/>
  <c r="AC60" i="2" s="1"/>
  <c r="AC59" i="2"/>
  <c r="I58" i="2"/>
  <c r="K58" i="2" s="1"/>
  <c r="M58" i="2" s="1"/>
  <c r="AA58" i="2" s="1"/>
  <c r="AC58" i="2" s="1"/>
  <c r="K57" i="2"/>
  <c r="M57" i="2" s="1"/>
  <c r="Q57" i="2" s="1"/>
  <c r="U57" i="2" s="1"/>
  <c r="W57" i="2" s="1"/>
  <c r="Y57" i="2" s="1"/>
  <c r="AA57" i="2" s="1"/>
  <c r="AC57" i="2" s="1"/>
  <c r="Y56" i="2"/>
  <c r="AA56" i="2" s="1"/>
  <c r="AC56" i="2" s="1"/>
  <c r="I56" i="2"/>
  <c r="I55" i="2"/>
  <c r="Y55" i="2" s="1"/>
  <c r="I54" i="2"/>
  <c r="W54" i="2" s="1"/>
  <c r="Y54" i="2" s="1"/>
  <c r="I53" i="2"/>
  <c r="T51" i="2"/>
  <c r="R51" i="2"/>
  <c r="P51" i="2"/>
  <c r="N51" i="2"/>
  <c r="L51" i="2"/>
  <c r="J51" i="2"/>
  <c r="Q50" i="2"/>
  <c r="S50" i="2" s="1"/>
  <c r="U50" i="2" s="1"/>
  <c r="W50" i="2" s="1"/>
  <c r="Y50" i="2" s="1"/>
  <c r="AA50" i="2" s="1"/>
  <c r="AC50" i="2" s="1"/>
  <c r="I50" i="2"/>
  <c r="K50" i="2" s="1"/>
  <c r="M50" i="2" s="1"/>
  <c r="Y49" i="2"/>
  <c r="AA49" i="2" s="1"/>
  <c r="AC49" i="2" s="1"/>
  <c r="I49" i="2"/>
  <c r="G48" i="2"/>
  <c r="I48" i="2" s="1"/>
  <c r="K48" i="2" s="1"/>
  <c r="Y48" i="2" s="1"/>
  <c r="AA48" i="2" s="1"/>
  <c r="AC48" i="2" s="1"/>
  <c r="Q47" i="2"/>
  <c r="S47" i="2" s="1"/>
  <c r="U47" i="2" s="1"/>
  <c r="W47" i="2" s="1"/>
  <c r="Y47" i="2" s="1"/>
  <c r="AA47" i="2" s="1"/>
  <c r="AC47" i="2" s="1"/>
  <c r="G47" i="2"/>
  <c r="I47" i="2" s="1"/>
  <c r="K47" i="2" s="1"/>
  <c r="G46" i="2"/>
  <c r="I46" i="2" s="1"/>
  <c r="K46" i="2" s="1"/>
  <c r="M46" i="2" s="1"/>
  <c r="O46" i="2" s="1"/>
  <c r="Q46" i="2" s="1"/>
  <c r="S46" i="2" s="1"/>
  <c r="U46" i="2" s="1"/>
  <c r="W46" i="2" s="1"/>
  <c r="Y46" i="2" s="1"/>
  <c r="AA46" i="2" s="1"/>
  <c r="AC46" i="2" s="1"/>
  <c r="G45" i="2"/>
  <c r="I45" i="2" s="1"/>
  <c r="K45" i="2" s="1"/>
  <c r="M45" i="2" s="1"/>
  <c r="O45" i="2" s="1"/>
  <c r="Q45" i="2" s="1"/>
  <c r="U45" i="2" s="1"/>
  <c r="W45" i="2" s="1"/>
  <c r="Y45" i="2" s="1"/>
  <c r="AA45" i="2" s="1"/>
  <c r="AC45" i="2" s="1"/>
  <c r="G44" i="2"/>
  <c r="I44" i="2" s="1"/>
  <c r="K44" i="2" s="1"/>
  <c r="M44" i="2" s="1"/>
  <c r="O44" i="2" s="1"/>
  <c r="Q44" i="2" s="1"/>
  <c r="S44" i="2" s="1"/>
  <c r="U44" i="2" s="1"/>
  <c r="W44" i="2" s="1"/>
  <c r="Y44" i="2" s="1"/>
  <c r="AA44" i="2" s="1"/>
  <c r="AC44" i="2" s="1"/>
  <c r="M43" i="2"/>
  <c r="O43" i="2" s="1"/>
  <c r="Q43" i="2" s="1"/>
  <c r="S43" i="2" s="1"/>
  <c r="W43" i="2" s="1"/>
  <c r="Y43" i="2" s="1"/>
  <c r="AA43" i="2" s="1"/>
  <c r="AC43" i="2" s="1"/>
  <c r="G42" i="2"/>
  <c r="I42" i="2" s="1"/>
  <c r="Q42" i="2" s="1"/>
  <c r="S42" i="2" s="1"/>
  <c r="U42" i="2" s="1"/>
  <c r="W42" i="2" s="1"/>
  <c r="Y42" i="2" s="1"/>
  <c r="AA42" i="2" s="1"/>
  <c r="AC42" i="2" s="1"/>
  <c r="G41" i="2"/>
  <c r="I41" i="2" s="1"/>
  <c r="K41" i="2" s="1"/>
  <c r="M41" i="2" s="1"/>
  <c r="O41" i="2" s="1"/>
  <c r="Q41" i="2" s="1"/>
  <c r="S41" i="2" s="1"/>
  <c r="U41" i="2" s="1"/>
  <c r="W41" i="2" s="1"/>
  <c r="Y41" i="2" s="1"/>
  <c r="AA41" i="2" s="1"/>
  <c r="AC41" i="2" s="1"/>
  <c r="G40" i="2"/>
  <c r="I40" i="2" s="1"/>
  <c r="K40" i="2" s="1"/>
  <c r="M40" i="2" s="1"/>
  <c r="O40" i="2" s="1"/>
  <c r="Q40" i="2" s="1"/>
  <c r="S40" i="2" s="1"/>
  <c r="U40" i="2" s="1"/>
  <c r="W40" i="2" s="1"/>
  <c r="Y40" i="2" s="1"/>
  <c r="AA40" i="2" s="1"/>
  <c r="AC40" i="2" s="1"/>
  <c r="G39" i="2"/>
  <c r="I39" i="2" s="1"/>
  <c r="K39" i="2" s="1"/>
  <c r="M39" i="2" s="1"/>
  <c r="O39" i="2" s="1"/>
  <c r="Q39" i="2" s="1"/>
  <c r="S39" i="2" s="1"/>
  <c r="U39" i="2" s="1"/>
  <c r="W39" i="2" s="1"/>
  <c r="Y39" i="2" s="1"/>
  <c r="AA39" i="2" s="1"/>
  <c r="AC39" i="2" s="1"/>
  <c r="G38" i="2"/>
  <c r="I38" i="2" s="1"/>
  <c r="K38" i="2" s="1"/>
  <c r="O38" i="2" s="1"/>
  <c r="Q38" i="2" s="1"/>
  <c r="W38" i="2" s="1"/>
  <c r="Y38" i="2" s="1"/>
  <c r="AA38" i="2" s="1"/>
  <c r="AC38" i="2" s="1"/>
  <c r="G37" i="2"/>
  <c r="I37" i="2" s="1"/>
  <c r="K37" i="2" s="1"/>
  <c r="M37" i="2" s="1"/>
  <c r="O37" i="2" s="1"/>
  <c r="Q37" i="2" s="1"/>
  <c r="S37" i="2" s="1"/>
  <c r="U37" i="2" s="1"/>
  <c r="W37" i="2" s="1"/>
  <c r="Y37" i="2" s="1"/>
  <c r="AA37" i="2" s="1"/>
  <c r="AC37" i="2" s="1"/>
  <c r="G36" i="2"/>
  <c r="I36" i="2" s="1"/>
  <c r="K36" i="2" s="1"/>
  <c r="M36" i="2" s="1"/>
  <c r="O36" i="2" s="1"/>
  <c r="Q36" i="2" s="1"/>
  <c r="S36" i="2" s="1"/>
  <c r="U36" i="2" s="1"/>
  <c r="W36" i="2" s="1"/>
  <c r="Y36" i="2" s="1"/>
  <c r="AA36" i="2" s="1"/>
  <c r="AC36" i="2" s="1"/>
  <c r="G35" i="2"/>
  <c r="I35" i="2" s="1"/>
  <c r="O35" i="2" s="1"/>
  <c r="Q35" i="2" s="1"/>
  <c r="S35" i="2" s="1"/>
  <c r="U35" i="2" s="1"/>
  <c r="W35" i="2" s="1"/>
  <c r="Y35" i="2" s="1"/>
  <c r="AA35" i="2" s="1"/>
  <c r="AC35" i="2" s="1"/>
  <c r="G34" i="2"/>
  <c r="I34" i="2" s="1"/>
  <c r="K34" i="2" s="1"/>
  <c r="M34" i="2" s="1"/>
  <c r="O34" i="2" s="1"/>
  <c r="Q34" i="2" s="1"/>
  <c r="W34" i="2" s="1"/>
  <c r="Y34" i="2" s="1"/>
  <c r="AA34" i="2" s="1"/>
  <c r="AC34" i="2" s="1"/>
  <c r="G33" i="2"/>
  <c r="I33" i="2" s="1"/>
  <c r="K33" i="2" s="1"/>
  <c r="M33" i="2" s="1"/>
  <c r="O33" i="2" s="1"/>
  <c r="Q33" i="2" s="1"/>
  <c r="S33" i="2" s="1"/>
  <c r="U33" i="2" s="1"/>
  <c r="W33" i="2" s="1"/>
  <c r="Y33" i="2" s="1"/>
  <c r="AA33" i="2" s="1"/>
  <c r="AC33" i="2" s="1"/>
  <c r="G32" i="2"/>
  <c r="I32" i="2" s="1"/>
  <c r="K32" i="2" s="1"/>
  <c r="M32" i="2" s="1"/>
  <c r="Y32" i="2" s="1"/>
  <c r="AA32" i="2" s="1"/>
  <c r="AC32" i="2" s="1"/>
  <c r="G31" i="2"/>
  <c r="I31" i="2" s="1"/>
  <c r="K31" i="2" s="1"/>
  <c r="M31" i="2" s="1"/>
  <c r="O31" i="2" s="1"/>
  <c r="Q31" i="2" s="1"/>
  <c r="S31" i="2" s="1"/>
  <c r="U31" i="2" s="1"/>
  <c r="W31" i="2" s="1"/>
  <c r="Y31" i="2" s="1"/>
  <c r="G30" i="2"/>
  <c r="I30" i="2" s="1"/>
  <c r="K30" i="2" s="1"/>
  <c r="M30" i="2" s="1"/>
  <c r="O30" i="2" s="1"/>
  <c r="Q30" i="2" s="1"/>
  <c r="S30" i="2" s="1"/>
  <c r="U30" i="2" s="1"/>
  <c r="W30" i="2" s="1"/>
  <c r="Y30" i="2" s="1"/>
  <c r="AA30" i="2" s="1"/>
  <c r="AC30" i="2" s="1"/>
  <c r="G29" i="2"/>
  <c r="I29" i="2" s="1"/>
  <c r="AA29" i="2" s="1"/>
  <c r="AC29" i="2" s="1"/>
  <c r="G28" i="2"/>
  <c r="I28" i="2" s="1"/>
  <c r="K28" i="2" s="1"/>
  <c r="M28" i="2" s="1"/>
  <c r="S28" i="2" s="1"/>
  <c r="U28" i="2" s="1"/>
  <c r="W28" i="2" s="1"/>
  <c r="Y28" i="2" s="1"/>
  <c r="AA28" i="2" s="1"/>
  <c r="AC28" i="2" s="1"/>
  <c r="G27" i="2"/>
  <c r="I27" i="2" s="1"/>
  <c r="U27" i="2" s="1"/>
  <c r="Y27" i="2" s="1"/>
  <c r="AA27" i="2" s="1"/>
  <c r="AC27" i="2" s="1"/>
  <c r="G26" i="2"/>
  <c r="I26" i="2" s="1"/>
  <c r="K26" i="2" s="1"/>
  <c r="M26" i="2" s="1"/>
  <c r="O26" i="2" s="1"/>
  <c r="Q26" i="2" s="1"/>
  <c r="S26" i="2" s="1"/>
  <c r="U26" i="2" s="1"/>
  <c r="W26" i="2" s="1"/>
  <c r="Y26" i="2" s="1"/>
  <c r="AA26" i="2" s="1"/>
  <c r="AC26" i="2" s="1"/>
  <c r="G25" i="2"/>
  <c r="I25" i="2" s="1"/>
  <c r="K25" i="2" s="1"/>
  <c r="M25" i="2" s="1"/>
  <c r="O25" i="2" s="1"/>
  <c r="Q25" i="2" s="1"/>
  <c r="S25" i="2" s="1"/>
  <c r="U25" i="2" s="1"/>
  <c r="W25" i="2" s="1"/>
  <c r="Y25" i="2" s="1"/>
  <c r="AA25" i="2" s="1"/>
  <c r="AC25" i="2" s="1"/>
  <c r="G24" i="2"/>
  <c r="I24" i="2" s="1"/>
  <c r="K24" i="2" s="1"/>
  <c r="M24" i="2" s="1"/>
  <c r="O24" i="2" s="1"/>
  <c r="Q24" i="2" s="1"/>
  <c r="S24" i="2" s="1"/>
  <c r="U24" i="2" s="1"/>
  <c r="W24" i="2" s="1"/>
  <c r="Y24" i="2" s="1"/>
  <c r="AA24" i="2" s="1"/>
  <c r="AC24" i="2" s="1"/>
  <c r="G23" i="2"/>
  <c r="I23" i="2" s="1"/>
  <c r="U23" i="2" s="1"/>
  <c r="W23" i="2" s="1"/>
  <c r="Y23" i="2" s="1"/>
  <c r="AA23" i="2" s="1"/>
  <c r="AC23" i="2" s="1"/>
  <c r="G22" i="2"/>
  <c r="I22" i="2" s="1"/>
  <c r="Y22" i="2" s="1"/>
  <c r="AA22" i="2" s="1"/>
  <c r="AC22" i="2" s="1"/>
  <c r="G21" i="2"/>
  <c r="I21" i="2" s="1"/>
  <c r="K21" i="2" s="1"/>
  <c r="M21" i="2" s="1"/>
  <c r="O21" i="2" s="1"/>
  <c r="Q21" i="2" s="1"/>
  <c r="S21" i="2" s="1"/>
  <c r="U21" i="2" s="1"/>
  <c r="W21" i="2" s="1"/>
  <c r="Y21" i="2" s="1"/>
  <c r="AA21" i="2" s="1"/>
  <c r="AC21" i="2" s="1"/>
  <c r="G20" i="2"/>
  <c r="I20" i="2" s="1"/>
  <c r="K20" i="2" s="1"/>
  <c r="M20" i="2" s="1"/>
  <c r="O20" i="2" s="1"/>
  <c r="Q20" i="2" s="1"/>
  <c r="S20" i="2" s="1"/>
  <c r="U20" i="2" s="1"/>
  <c r="W20" i="2" s="1"/>
  <c r="Y20" i="2" s="1"/>
  <c r="AA20" i="2" s="1"/>
  <c r="AC20" i="2" s="1"/>
  <c r="G19" i="2"/>
  <c r="I19" i="2" s="1"/>
  <c r="T18" i="2"/>
  <c r="R18" i="2"/>
  <c r="P18" i="2"/>
  <c r="N18" i="2"/>
  <c r="L18" i="2"/>
  <c r="J18" i="2"/>
  <c r="R124" i="2" l="1"/>
  <c r="I68" i="2"/>
  <c r="G75" i="2"/>
  <c r="T124" i="2"/>
  <c r="J124" i="2"/>
  <c r="N124" i="2"/>
  <c r="G67" i="2"/>
  <c r="G123" i="2"/>
  <c r="G18" i="2"/>
  <c r="I7" i="2"/>
  <c r="I18" i="2" s="1"/>
  <c r="K18" i="2" s="1"/>
  <c r="M18" i="2" s="1"/>
  <c r="S18" i="2" s="1"/>
  <c r="U18" i="2" s="1"/>
  <c r="W18" i="2" s="1"/>
  <c r="Y18" i="2" s="1"/>
  <c r="AA18" i="2" s="1"/>
  <c r="AC18" i="2" s="1"/>
  <c r="I51" i="2"/>
  <c r="K51" i="2" s="1"/>
  <c r="M51" i="2" s="1"/>
  <c r="Q51" i="2" s="1"/>
  <c r="S51" i="2" s="1"/>
  <c r="U51" i="2" s="1"/>
  <c r="W51" i="2" s="1"/>
  <c r="Y51" i="2" s="1"/>
  <c r="AA51" i="2" s="1"/>
  <c r="AC51" i="2" s="1"/>
  <c r="S19" i="2"/>
  <c r="U19" i="2" s="1"/>
  <c r="W19" i="2" s="1"/>
  <c r="Y19" i="2" s="1"/>
  <c r="AA19" i="2" s="1"/>
  <c r="AC19" i="2" s="1"/>
  <c r="G51" i="2"/>
  <c r="I67" i="2"/>
  <c r="K67" i="2" s="1"/>
  <c r="I123" i="2"/>
  <c r="K109" i="2"/>
  <c r="M109" i="2" s="1"/>
  <c r="O109" i="2" s="1"/>
  <c r="Q109" i="2" s="1"/>
  <c r="S109" i="2" s="1"/>
  <c r="U109" i="2" s="1"/>
  <c r="W109" i="2" s="1"/>
  <c r="Y109" i="2" s="1"/>
  <c r="AA109" i="2" s="1"/>
  <c r="AC109" i="2" s="1"/>
  <c r="G108" i="2"/>
  <c r="I108" i="2"/>
  <c r="K108" i="2" s="1"/>
  <c r="M108" i="2" s="1"/>
  <c r="Q108" i="2" s="1"/>
  <c r="S108" i="2" s="1"/>
  <c r="U108" i="2" s="1"/>
  <c r="W108" i="2" s="1"/>
  <c r="Y108" i="2" s="1"/>
  <c r="AA108" i="2" s="1"/>
  <c r="AC108" i="2" s="1"/>
  <c r="AC68" i="2" l="1"/>
  <c r="I75" i="2"/>
  <c r="K75" i="2" s="1"/>
  <c r="M75" i="2" s="1"/>
  <c r="Q75" i="2" s="1"/>
  <c r="S75" i="2" s="1"/>
  <c r="U75" i="2" s="1"/>
  <c r="W75" i="2" s="1"/>
  <c r="Y75" i="2" s="1"/>
  <c r="AA75" i="2" s="1"/>
  <c r="AC75" i="2" s="1"/>
  <c r="G124" i="2"/>
  <c r="K123" i="2"/>
  <c r="M123" i="2" s="1"/>
  <c r="Q123" i="2" s="1"/>
  <c r="S123" i="2" s="1"/>
  <c r="U123" i="2" s="1"/>
  <c r="W123" i="2" s="1"/>
  <c r="Y123" i="2" s="1"/>
  <c r="AA123" i="2" s="1"/>
  <c r="AC123" i="2" s="1"/>
  <c r="Y53" i="2"/>
  <c r="AC53" i="2" s="1"/>
  <c r="L67" i="2"/>
  <c r="L124" i="2" s="1"/>
  <c r="I124" i="2" l="1"/>
  <c r="K124" i="2" s="1"/>
  <c r="M124" i="2" s="1"/>
  <c r="S124" i="2" s="1"/>
  <c r="U124" i="2" s="1"/>
  <c r="W124" i="2" s="1"/>
  <c r="Y124" i="2" s="1"/>
  <c r="AA124" i="2" s="1"/>
  <c r="AC124" i="2" s="1"/>
  <c r="M67" i="2"/>
  <c r="Q67" i="2" s="1"/>
  <c r="S67" i="2" s="1"/>
  <c r="U67" i="2" s="1"/>
  <c r="W67" i="2" s="1"/>
  <c r="Y67" i="2" s="1"/>
  <c r="AA67" i="2" s="1"/>
  <c r="AC67" i="2" s="1"/>
</calcChain>
</file>

<file path=xl/sharedStrings.xml><?xml version="1.0" encoding="utf-8"?>
<sst xmlns="http://schemas.openxmlformats.org/spreadsheetml/2006/main" count="269" uniqueCount="250">
  <si>
    <t xml:space="preserve"> </t>
  </si>
  <si>
    <t>No.</t>
  </si>
  <si>
    <t>UNIDAD</t>
  </si>
  <si>
    <t>RECETA AL INICIO DEL MES</t>
  </si>
  <si>
    <t>RECETAS RECIBIDAS</t>
  </si>
  <si>
    <t>TOTAL DE RECETAS EN LA UNIDAD</t>
  </si>
  <si>
    <t>RECETAS OTORGADAS</t>
  </si>
  <si>
    <t xml:space="preserve">TOTAL DE REC. </t>
  </si>
  <si>
    <t xml:space="preserve">RECETAS OTORGADAS </t>
  </si>
  <si>
    <t xml:space="preserve">TOTAL DE RECETAS </t>
  </si>
  <si>
    <t>TOTAL POR SEMESTRE OTORGADAS</t>
  </si>
  <si>
    <t>TOTAL POR SEMESTRE</t>
  </si>
  <si>
    <t xml:space="preserve">LOMAS VERDES </t>
  </si>
  <si>
    <t xml:space="preserve">XALISCO </t>
  </si>
  <si>
    <t>COFRADIA DE CHOCOLON</t>
  </si>
  <si>
    <t>CUARENTEÑO</t>
  </si>
  <si>
    <t>LA CURVA</t>
  </si>
  <si>
    <t xml:space="preserve">EMILIANO ZAPATA    </t>
  </si>
  <si>
    <t>PANTANAL</t>
  </si>
  <si>
    <t xml:space="preserve">TEZTERAZO </t>
  </si>
  <si>
    <t>TRIGOMIL</t>
  </si>
  <si>
    <t>SAN ANTONIO</t>
  </si>
  <si>
    <t>MUNICIPIO DE XALISCO</t>
  </si>
  <si>
    <t>CARAV. JESUS MARIA TELEMEDICINA</t>
  </si>
  <si>
    <t>CARAV. ARROYO DE CAÑAVERAL</t>
  </si>
  <si>
    <t>CARAV. ARROYO DE CAMARONES</t>
  </si>
  <si>
    <t>CARAV. EL CANGREJO</t>
  </si>
  <si>
    <t>CARAV. EL NOVILLERO</t>
  </si>
  <si>
    <t>CARAV. TIPO 0 COYUNQUE</t>
  </si>
  <si>
    <t>LAS HIGUERAS</t>
  </si>
  <si>
    <t>CARAV. TIPO 11 HUERTITAS</t>
  </si>
  <si>
    <t>MESA DEL NAYAR</t>
  </si>
  <si>
    <t>NARANJITO DE COPAL</t>
  </si>
  <si>
    <t>SAN JUAN PEYOTAN</t>
  </si>
  <si>
    <t>CARAV. DE SANTA BARBARA</t>
  </si>
  <si>
    <t>SANTA BARBARA</t>
  </si>
  <si>
    <t>SANTA TERESA</t>
  </si>
  <si>
    <t>CARAV. CIENEGA DE SAN FELIPE</t>
  </si>
  <si>
    <t>CARAV. TIPO11 RANCHO VIEJO</t>
  </si>
  <si>
    <t>CARAV. TIPO 11 EL SAUCITO</t>
  </si>
  <si>
    <t>CARAV. TIPO 0 EL SALADITO</t>
  </si>
  <si>
    <t>CARAV. LA COFRADIA UNO</t>
  </si>
  <si>
    <t>LA COFRADIA</t>
  </si>
  <si>
    <t>CARAV. TIPO 1 EL MAGUEY</t>
  </si>
  <si>
    <t>CARAV. GUINEA DE GUADALUPE</t>
  </si>
  <si>
    <t>CARAV. MESITA DE HUICHOLES</t>
  </si>
  <si>
    <t>POTRERO DE LA PALMITA</t>
  </si>
  <si>
    <t>CARAV. LOS FIERROS</t>
  </si>
  <si>
    <t>CARAV. EL ROBLITO</t>
  </si>
  <si>
    <t>CARAV. VENTANILLAS</t>
  </si>
  <si>
    <t>CARAV. EL CARRIZAL DE LAS VIGAS</t>
  </si>
  <si>
    <t>CARAV. HUIZACHES</t>
  </si>
  <si>
    <t>CARAV. STA. ANITA</t>
  </si>
  <si>
    <t>CARAV. EL COLORIN</t>
  </si>
  <si>
    <t>CARAV. LOS ENCINOS</t>
  </si>
  <si>
    <t>MUNICIPIO DEL NAYAR</t>
  </si>
  <si>
    <t>SAN BLAS</t>
  </si>
  <si>
    <t>ATICAMA</t>
  </si>
  <si>
    <t>AUTAN</t>
  </si>
  <si>
    <t>EL CORA</t>
  </si>
  <si>
    <t>CHACALILLA</t>
  </si>
  <si>
    <t>LA GOMA</t>
  </si>
  <si>
    <t>GUADALUPE VICTORIA</t>
  </si>
  <si>
    <t>HUARISTEMBA</t>
  </si>
  <si>
    <t>JALCOCOTAN (15)</t>
  </si>
  <si>
    <t>EL LLANO</t>
  </si>
  <si>
    <t>MECATAN ( 5 REC, 2 USAD. 1 FS</t>
  </si>
  <si>
    <t>NAVARRETE</t>
  </si>
  <si>
    <t>PINTADEÑO</t>
  </si>
  <si>
    <t>REFORMA AGRARIA</t>
  </si>
  <si>
    <t>MUNICIPIO DE SAN BLAS</t>
  </si>
  <si>
    <t>AHUALAMO</t>
  </si>
  <si>
    <t>CERRO BLANCO</t>
  </si>
  <si>
    <t>LAS CUEVAS</t>
  </si>
  <si>
    <t xml:space="preserve">LA LABOR </t>
  </si>
  <si>
    <t>PLATANITOS</t>
  </si>
  <si>
    <t>MUNICIPIO DE SANTA MARIA DEL ORO</t>
  </si>
  <si>
    <t xml:space="preserve">COL. VENCEREMOS  </t>
  </si>
  <si>
    <t xml:space="preserve">COL. FLORES MAGÓN </t>
  </si>
  <si>
    <t>COL. TIERRA Y LIBERTAD</t>
  </si>
  <si>
    <t>COL. 26 DE SEPTIEMBRE</t>
  </si>
  <si>
    <t>COL. CUAUHTÉMOC</t>
  </si>
  <si>
    <t>COL. CUESTA BARRÍOS</t>
  </si>
  <si>
    <t>COL. PARAÍSO</t>
  </si>
  <si>
    <t>COL. VALLE DE MATATIPAC</t>
  </si>
  <si>
    <t>TEPIC COL. RESERVA TERRITORIAL</t>
  </si>
  <si>
    <t>TEPIC COL. 2 DE AGOSTO</t>
  </si>
  <si>
    <t xml:space="preserve">JUAN ESCUTIA </t>
  </si>
  <si>
    <t>CAPASITS</t>
  </si>
  <si>
    <t>CENTRO DE SALUD MENTAL</t>
  </si>
  <si>
    <t>5 DE MAYO</t>
  </si>
  <si>
    <t>JURISDICCION SANITARIA 1</t>
  </si>
  <si>
    <t>EL AHUACATE</t>
  </si>
  <si>
    <t>ATONALISCO</t>
  </si>
  <si>
    <t>BELLAVISTA</t>
  </si>
  <si>
    <t>CALERAS DE COFRADO</t>
  </si>
  <si>
    <t xml:space="preserve">COLONIA 6 DE ENERO </t>
  </si>
  <si>
    <t>COLORADO DE LA MORA</t>
  </si>
  <si>
    <t>EL ESPINO</t>
  </si>
  <si>
    <t>FRANCISCO I. MADERO</t>
  </si>
  <si>
    <t xml:space="preserve">LO DE LAMEDO   </t>
  </si>
  <si>
    <t>SAN ANDRES</t>
  </si>
  <si>
    <t>SAN LUIS DE LOZADA</t>
  </si>
  <si>
    <t>SALVADOR ALLENDE</t>
  </si>
  <si>
    <t>LA YERBA</t>
  </si>
  <si>
    <t>CEREDI</t>
  </si>
  <si>
    <t>CAPA TEPIC</t>
  </si>
  <si>
    <t>(UNEME CRONICOS</t>
  </si>
  <si>
    <t>MUNICIPIO DE TEPIC</t>
  </si>
  <si>
    <t> LA YESCA</t>
  </si>
  <si>
    <t> CARAVANA LA YESCA</t>
  </si>
  <si>
    <t> CARAVANA LA YESCA TELEMEDICINA</t>
  </si>
  <si>
    <t> CARAVANA AMATLÁN DE JORA</t>
  </si>
  <si>
    <t>HUAJIMIC</t>
  </si>
  <si>
    <t>CARAV. GUANACASTLE</t>
  </si>
  <si>
    <t> POPOTA</t>
  </si>
  <si>
    <t> HOSPITAL I. PUENTE DE CAMOTLÁN</t>
  </si>
  <si>
    <t> CASA DE SALUD SAN PELAYO</t>
  </si>
  <si>
    <t> CARAVANA TATEPUSCO</t>
  </si>
  <si>
    <t> EL FORTÍN MESA DE CHAPALILLA</t>
  </si>
  <si>
    <t> CARAVANA EL CARRIZAL</t>
  </si>
  <si>
    <t> CASA DE SALUD SAN JUAN IXTAPALAPA</t>
  </si>
  <si>
    <t> CARAVANA LAS PALMILLAS</t>
  </si>
  <si>
    <t>MUNICIPIO DE LA YESCA</t>
  </si>
  <si>
    <t>ENERO</t>
  </si>
  <si>
    <t>FEBRERO</t>
  </si>
  <si>
    <t>ABRIL</t>
  </si>
  <si>
    <t>MAYO</t>
  </si>
  <si>
    <t>JUNIO</t>
  </si>
  <si>
    <t>CLUESS</t>
  </si>
  <si>
    <t>NTSSA000561</t>
  </si>
  <si>
    <t>NTSSA000573</t>
  </si>
  <si>
    <t>NTSSA000585</t>
  </si>
  <si>
    <t>NTSSA000590</t>
  </si>
  <si>
    <t>NTSSA000602</t>
  </si>
  <si>
    <t>NTSSA000614</t>
  </si>
  <si>
    <t>NTSSA000626</t>
  </si>
  <si>
    <t>NTSSA000631</t>
  </si>
  <si>
    <t>NTSSA000643</t>
  </si>
  <si>
    <t>NTSSA000655</t>
  </si>
  <si>
    <t>NTSSA002393</t>
  </si>
  <si>
    <t>CENTRO DE SALUD XALISCO</t>
  </si>
  <si>
    <t>NTSSA000672</t>
  </si>
  <si>
    <t>NTSSA000701</t>
  </si>
  <si>
    <t>NTSSA015664</t>
  </si>
  <si>
    <t>NTSSA003430</t>
  </si>
  <si>
    <t>NTSSA000684</t>
  </si>
  <si>
    <t>NTSSA015413</t>
  </si>
  <si>
    <t>NTSSA015355</t>
  </si>
  <si>
    <t>NTSSA000696</t>
  </si>
  <si>
    <t>NTSSA002154</t>
  </si>
  <si>
    <t>NTSSA000713</t>
  </si>
  <si>
    <t>NTSSA000775</t>
  </si>
  <si>
    <t>NTSSA015384</t>
  </si>
  <si>
    <t>NTSSA000730</t>
  </si>
  <si>
    <t>NTSSA015360</t>
  </si>
  <si>
    <t>NTSSA015693</t>
  </si>
  <si>
    <t>NTSSA015331</t>
  </si>
  <si>
    <t>NTSSA015343</t>
  </si>
  <si>
    <t>NTSSA000766</t>
  </si>
  <si>
    <t>NTSSA015314</t>
  </si>
  <si>
    <t>NTSSA015524</t>
  </si>
  <si>
    <t>NTSSA015326</t>
  </si>
  <si>
    <t>NTSSA015681</t>
  </si>
  <si>
    <t>NTSSA000783</t>
  </si>
  <si>
    <t>NTSSA015401</t>
  </si>
  <si>
    <t>NTSSA003421</t>
  </si>
  <si>
    <t>NTSSA015676</t>
  </si>
  <si>
    <t>NTSSA003463</t>
  </si>
  <si>
    <t>NTSSA015915</t>
  </si>
  <si>
    <t>NTSSA003481</t>
  </si>
  <si>
    <t>NTSSA000742</t>
  </si>
  <si>
    <t>NTSSA000795</t>
  </si>
  <si>
    <t>NTSSA00754</t>
  </si>
  <si>
    <t>NTSSA001005</t>
  </si>
  <si>
    <t>NTSSA001010</t>
  </si>
  <si>
    <t>NTSSA001022</t>
  </si>
  <si>
    <t>NTSSA001034</t>
  </si>
  <si>
    <t>NTSSA001046</t>
  </si>
  <si>
    <t>NTSSA001051</t>
  </si>
  <si>
    <t>NTSSA001063</t>
  </si>
  <si>
    <t>NTSSA001075</t>
  </si>
  <si>
    <t>NTSSA001092</t>
  </si>
  <si>
    <t>NTSSA001104</t>
  </si>
  <si>
    <t>NTSSA001116</t>
  </si>
  <si>
    <t>NTSSA001121</t>
  </si>
  <si>
    <t>NTSSA001133</t>
  </si>
  <si>
    <t>NTSSA003550</t>
  </si>
  <si>
    <t>COORDINACION SAN BLAS</t>
  </si>
  <si>
    <t>NTSSA015216</t>
  </si>
  <si>
    <t xml:space="preserve">SANTA MARIA DEL ORO </t>
  </si>
  <si>
    <t>NTSSA001186</t>
  </si>
  <si>
    <t>NTSSA001191</t>
  </si>
  <si>
    <t>NTSSA001203</t>
  </si>
  <si>
    <t>NTSSA001215</t>
  </si>
  <si>
    <t>NTSSA001220</t>
  </si>
  <si>
    <t>NTSSA001232</t>
  </si>
  <si>
    <t>NTSSA001244</t>
  </si>
  <si>
    <t xml:space="preserve">COL. PRIETO CRISPIN </t>
  </si>
  <si>
    <t>NTSSA001611</t>
  </si>
  <si>
    <t>NTSSA001623</t>
  </si>
  <si>
    <t>NTSSA001635</t>
  </si>
  <si>
    <t>NTSSA001640</t>
  </si>
  <si>
    <t>NTSSA001652</t>
  </si>
  <si>
    <t>NTSSA001664</t>
  </si>
  <si>
    <t>NTSSA001676</t>
  </si>
  <si>
    <t>NTSSA001681</t>
  </si>
  <si>
    <t>NTSSA001693</t>
  </si>
  <si>
    <t>NTSSA001705</t>
  </si>
  <si>
    <t>NTSSA001710</t>
  </si>
  <si>
    <t>NTSSA001722</t>
  </si>
  <si>
    <t>NTSSA001734</t>
  </si>
  <si>
    <t>NTSSA001746</t>
  </si>
  <si>
    <t>NTSSA001751</t>
  </si>
  <si>
    <t>NTSSA001763</t>
  </si>
  <si>
    <t>NTSSA001775</t>
  </si>
  <si>
    <t>NTSSA001780</t>
  </si>
  <si>
    <t>NTSSA001792</t>
  </si>
  <si>
    <t>NTSSA001804</t>
  </si>
  <si>
    <t>NTSSA001816</t>
  </si>
  <si>
    <t>NTSSA001821</t>
  </si>
  <si>
    <t>NTSSA001833</t>
  </si>
  <si>
    <t>NTSSA002352</t>
  </si>
  <si>
    <t>NTSSA015466</t>
  </si>
  <si>
    <t>NTSSA002335</t>
  </si>
  <si>
    <t>NTSSA015536</t>
  </si>
  <si>
    <t>NTSSA015273</t>
  </si>
  <si>
    <t>NTSSA002306</t>
  </si>
  <si>
    <t>NTSSA015122</t>
  </si>
  <si>
    <t>NTSSA016096</t>
  </si>
  <si>
    <t>NTSSA015734</t>
  </si>
  <si>
    <t>NTSSA001903</t>
  </si>
  <si>
    <t>NTSSA001915</t>
  </si>
  <si>
    <t>NTSSA001920</t>
  </si>
  <si>
    <t>NTSSA001932</t>
  </si>
  <si>
    <t>NTSSA001944</t>
  </si>
  <si>
    <t>NTSSA001956</t>
  </si>
  <si>
    <t>NTSSA015425</t>
  </si>
  <si>
    <t>NTSSA015565</t>
  </si>
  <si>
    <t>NTSSA001973</t>
  </si>
  <si>
    <t>NTSSA001985</t>
  </si>
  <si>
    <t>NTSSA015372</t>
  </si>
  <si>
    <t>NTSSA015541</t>
  </si>
  <si>
    <t>NTSSA015705</t>
  </si>
  <si>
    <t>SANTA MARIA DEL ORO CESSA</t>
  </si>
  <si>
    <t>TOTAL JURSDICIONAL</t>
  </si>
  <si>
    <t>SERVICIOS DE SALUD DE NAYARIT</t>
  </si>
  <si>
    <t>DIRECCION DE ATENCION MEDICA</t>
  </si>
  <si>
    <t>SE REPORTA EL MES DE MARZO</t>
  </si>
  <si>
    <t>JURISDICCION SANITARIA No. UNO TEPIC NAYARIT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</si>
</sst>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6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i/>
      <sz val="6"/>
      <name val="Arial"/>
      <family val="2"/>
    </font>
    <font>
      <b/>
      <sz val="8"/>
      <name val="Calibri"/>
      <family val="2"/>
      <scheme val="minor"/>
    </font>
    <font>
      <b/>
      <sz val="10"/>
      <name val="Calibri Light"/>
      <family val="2"/>
      <scheme val="maj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39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6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30" xfId="0" applyNumberFormat="1" applyFont="1" applyFill="1" applyBorder="1" applyAlignment="1">
      <alignment horizontal="center"/>
    </xf>
    <xf numFmtId="3" fontId="4" fillId="0" borderId="19" xfId="0" applyNumberFormat="1" applyFont="1" applyFill="1" applyBorder="1" applyAlignment="1">
      <alignment horizontal="center"/>
    </xf>
    <xf numFmtId="0" fontId="4" fillId="0" borderId="19" xfId="0" applyNumberFormat="1" applyFont="1" applyFill="1" applyBorder="1" applyAlignment="1">
      <alignment horizontal="center"/>
    </xf>
    <xf numFmtId="3" fontId="4" fillId="0" borderId="32" xfId="0" applyNumberFormat="1" applyFont="1" applyFill="1" applyBorder="1" applyAlignment="1">
      <alignment horizontal="center"/>
    </xf>
    <xf numFmtId="0" fontId="4" fillId="0" borderId="35" xfId="0" applyNumberFormat="1" applyFont="1" applyFill="1" applyBorder="1" applyAlignment="1">
      <alignment horizontal="center"/>
    </xf>
    <xf numFmtId="3" fontId="8" fillId="0" borderId="30" xfId="0" applyNumberFormat="1" applyFont="1" applyFill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32" xfId="0" applyNumberFormat="1" applyFont="1" applyFill="1" applyBorder="1" applyAlignment="1">
      <alignment horizontal="center" vertical="center" wrapText="1"/>
    </xf>
    <xf numFmtId="3" fontId="8" fillId="0" borderId="3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horizontal="center"/>
    </xf>
    <xf numFmtId="3" fontId="4" fillId="0" borderId="28" xfId="0" applyNumberFormat="1" applyFont="1" applyFill="1" applyBorder="1" applyAlignment="1">
      <alignment horizontal="center"/>
    </xf>
    <xf numFmtId="3" fontId="4" fillId="0" borderId="40" xfId="0" applyNumberFormat="1" applyFont="1" applyFill="1" applyBorder="1" applyAlignment="1">
      <alignment horizontal="center"/>
    </xf>
    <xf numFmtId="3" fontId="4" fillId="0" borderId="37" xfId="0" applyNumberFormat="1" applyFont="1" applyFill="1" applyBorder="1" applyAlignment="1">
      <alignment horizontal="center"/>
    </xf>
    <xf numFmtId="3" fontId="4" fillId="0" borderId="15" xfId="0" applyNumberFormat="1" applyFont="1" applyFill="1" applyBorder="1" applyAlignment="1">
      <alignment horizontal="center"/>
    </xf>
    <xf numFmtId="3" fontId="4" fillId="0" borderId="34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7" xfId="0" applyFont="1" applyFill="1" applyBorder="1"/>
    <xf numFmtId="0" fontId="2" fillId="0" borderId="28" xfId="0" applyFont="1" applyFill="1" applyBorder="1"/>
    <xf numFmtId="0" fontId="2" fillId="0" borderId="26" xfId="0" applyFont="1" applyFill="1" applyBorder="1"/>
    <xf numFmtId="0" fontId="2" fillId="0" borderId="12" xfId="0" applyFont="1" applyFill="1" applyBorder="1"/>
    <xf numFmtId="0" fontId="2" fillId="0" borderId="19" xfId="0" applyFont="1" applyFill="1" applyBorder="1" applyAlignment="1">
      <alignment horizontal="center"/>
    </xf>
    <xf numFmtId="3" fontId="8" fillId="0" borderId="38" xfId="0" applyNumberFormat="1" applyFont="1" applyFill="1" applyBorder="1" applyAlignment="1">
      <alignment horizontal="center"/>
    </xf>
    <xf numFmtId="3" fontId="8" fillId="0" borderId="41" xfId="0" applyNumberFormat="1" applyFont="1" applyFill="1" applyBorder="1" applyAlignment="1">
      <alignment horizontal="center"/>
    </xf>
    <xf numFmtId="3" fontId="8" fillId="0" borderId="36" xfId="0" applyNumberFormat="1" applyFont="1" applyFill="1" applyBorder="1" applyAlignment="1">
      <alignment horizontal="center"/>
    </xf>
    <xf numFmtId="3" fontId="8" fillId="0" borderId="20" xfId="0" applyNumberFormat="1" applyFont="1" applyFill="1" applyBorder="1" applyAlignment="1">
      <alignment horizontal="center"/>
    </xf>
    <xf numFmtId="3" fontId="8" fillId="0" borderId="44" xfId="0" applyNumberFormat="1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>
      <alignment horizontal="center" vertical="center"/>
    </xf>
    <xf numFmtId="3" fontId="4" fillId="0" borderId="23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3" fontId="4" fillId="0" borderId="25" xfId="0" applyNumberFormat="1" applyFont="1" applyFill="1" applyBorder="1" applyAlignment="1">
      <alignment horizontal="center" vertical="center"/>
    </xf>
    <xf numFmtId="0" fontId="4" fillId="0" borderId="30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3" fontId="4" fillId="0" borderId="32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49" xfId="0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left" vertical="center" wrapText="1"/>
    </xf>
    <xf numFmtId="0" fontId="4" fillId="0" borderId="50" xfId="0" applyFont="1" applyFill="1" applyBorder="1" applyAlignment="1">
      <alignment horizontal="center" vertical="center"/>
    </xf>
    <xf numFmtId="3" fontId="4" fillId="0" borderId="46" xfId="0" applyNumberFormat="1" applyFont="1" applyFill="1" applyBorder="1" applyAlignment="1">
      <alignment horizontal="center" vertical="center"/>
    </xf>
    <xf numFmtId="0" fontId="4" fillId="0" borderId="33" xfId="0" applyNumberFormat="1" applyFont="1" applyFill="1" applyBorder="1" applyAlignment="1">
      <alignment horizontal="center" vertical="center"/>
    </xf>
    <xf numFmtId="3" fontId="4" fillId="0" borderId="33" xfId="0" applyNumberFormat="1" applyFont="1" applyFill="1" applyBorder="1" applyAlignment="1">
      <alignment horizontal="center" vertical="center"/>
    </xf>
    <xf numFmtId="3" fontId="4" fillId="0" borderId="45" xfId="0" applyNumberFormat="1" applyFont="1" applyFill="1" applyBorder="1" applyAlignment="1">
      <alignment horizontal="center" vertical="center"/>
    </xf>
    <xf numFmtId="0" fontId="4" fillId="0" borderId="46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left" vertical="center" wrapText="1"/>
    </xf>
    <xf numFmtId="0" fontId="4" fillId="0" borderId="53" xfId="0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center" vertical="center"/>
    </xf>
    <xf numFmtId="3" fontId="4" fillId="0" borderId="37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 vertical="center"/>
    </xf>
    <xf numFmtId="3" fontId="4" fillId="0" borderId="34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left" vertical="center" wrapText="1"/>
    </xf>
    <xf numFmtId="0" fontId="10" fillId="0" borderId="0" xfId="0" applyFont="1" applyFill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82A28"/>
      <color rgb="FF990033"/>
      <color rgb="FF8E2C2A"/>
      <color rgb="FFB53835"/>
      <color rgb="FFCB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142875</xdr:rowOff>
    </xdr:from>
    <xdr:to>
      <xdr:col>2</xdr:col>
      <xdr:colOff>876300</xdr:colOff>
      <xdr:row>3</xdr:row>
      <xdr:rowOff>142875</xdr:rowOff>
    </xdr:to>
    <xdr:pic>
      <xdr:nvPicPr>
        <xdr:cNvPr id="6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42875"/>
          <a:ext cx="1076325" cy="571500"/>
        </a:xfrm>
        <a:prstGeom prst="rect">
          <a:avLst/>
        </a:prstGeom>
      </xdr:spPr>
    </xdr:pic>
    <xdr:clientData/>
  </xdr:twoCellAnchor>
  <xdr:twoCellAnchor editAs="oneCell">
    <xdr:from>
      <xdr:col>14</xdr:col>
      <xdr:colOff>323850</xdr:colOff>
      <xdr:row>0</xdr:row>
      <xdr:rowOff>171450</xdr:rowOff>
    </xdr:from>
    <xdr:to>
      <xdr:col>16</xdr:col>
      <xdr:colOff>419100</xdr:colOff>
      <xdr:row>3</xdr:row>
      <xdr:rowOff>123825</xdr:rowOff>
    </xdr:to>
    <xdr:pic>
      <xdr:nvPicPr>
        <xdr:cNvPr id="7" name="6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171450"/>
          <a:ext cx="1038225" cy="523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24"/>
  <sheetViews>
    <sheetView tabSelected="1" workbookViewId="0">
      <selection activeCell="AI15" sqref="AI15"/>
    </sheetView>
  </sheetViews>
  <sheetFormatPr baseColWidth="10" defaultRowHeight="15" x14ac:dyDescent="0.25"/>
  <cols>
    <col min="1" max="1" width="5" style="4" customWidth="1"/>
    <col min="2" max="2" width="4.7109375" style="4" customWidth="1"/>
    <col min="3" max="3" width="31" style="4" customWidth="1"/>
    <col min="4" max="4" width="12.7109375" style="4" customWidth="1"/>
    <col min="5" max="5" width="8.140625" style="4" hidden="1" customWidth="1"/>
    <col min="6" max="8" width="7.42578125" style="4" hidden="1" customWidth="1"/>
    <col min="9" max="9" width="8.140625" style="4" hidden="1" customWidth="1"/>
    <col min="10" max="13" width="7.42578125" style="4" hidden="1" customWidth="1"/>
    <col min="14" max="14" width="6.28515625" style="4" customWidth="1"/>
    <col min="15" max="15" width="6.7109375" style="4" customWidth="1"/>
    <col min="16" max="17" width="7.42578125" style="4" customWidth="1"/>
    <col min="18" max="26" width="7.42578125" style="4" hidden="1" customWidth="1"/>
    <col min="27" max="29" width="7.7109375" style="4" hidden="1" customWidth="1"/>
    <col min="30" max="31" width="0" style="4" hidden="1" customWidth="1"/>
    <col min="32" max="16384" width="11.42578125" style="4"/>
  </cols>
  <sheetData>
    <row r="1" spans="2:31" x14ac:dyDescent="0.25">
      <c r="B1" s="98" t="s">
        <v>246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</row>
    <row r="2" spans="2:31" x14ac:dyDescent="0.25">
      <c r="B2" s="98" t="s">
        <v>247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</row>
    <row r="3" spans="2:31" x14ac:dyDescent="0.25">
      <c r="B3" s="98" t="s">
        <v>249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</row>
    <row r="4" spans="2:31" ht="15.75" thickBot="1" x14ac:dyDescent="0.3">
      <c r="B4" s="94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</row>
    <row r="5" spans="2:31" ht="15.75" thickBot="1" x14ac:dyDescent="0.3">
      <c r="B5" s="104" t="s">
        <v>248</v>
      </c>
      <c r="C5" s="105"/>
      <c r="D5" s="106"/>
      <c r="E5" s="95" t="s">
        <v>124</v>
      </c>
      <c r="F5" s="96"/>
      <c r="G5" s="96"/>
      <c r="H5" s="96"/>
      <c r="I5" s="97"/>
      <c r="J5" s="95" t="s">
        <v>125</v>
      </c>
      <c r="K5" s="96"/>
      <c r="L5" s="96"/>
      <c r="M5" s="97"/>
      <c r="N5" s="95">
        <v>2023</v>
      </c>
      <c r="O5" s="96"/>
      <c r="P5" s="96"/>
      <c r="Q5" s="97"/>
      <c r="R5" s="95" t="s">
        <v>126</v>
      </c>
      <c r="S5" s="96"/>
      <c r="T5" s="96"/>
      <c r="U5" s="97"/>
      <c r="V5" s="95" t="s">
        <v>127</v>
      </c>
      <c r="W5" s="96"/>
      <c r="X5" s="96"/>
      <c r="Y5" s="97"/>
      <c r="Z5" s="95" t="s">
        <v>128</v>
      </c>
      <c r="AA5" s="96"/>
      <c r="AB5" s="96"/>
      <c r="AC5" s="97"/>
      <c r="AD5" s="5"/>
      <c r="AE5" s="5"/>
    </row>
    <row r="6" spans="2:31" ht="93.75" customHeight="1" thickBot="1" x14ac:dyDescent="0.3">
      <c r="B6" s="6" t="s">
        <v>1</v>
      </c>
      <c r="C6" s="6" t="s">
        <v>2</v>
      </c>
      <c r="D6" s="6" t="s">
        <v>129</v>
      </c>
      <c r="E6" s="7" t="s">
        <v>3</v>
      </c>
      <c r="F6" s="1" t="s">
        <v>4</v>
      </c>
      <c r="G6" s="1" t="s">
        <v>5</v>
      </c>
      <c r="H6" s="8" t="s">
        <v>6</v>
      </c>
      <c r="I6" s="2" t="s">
        <v>7</v>
      </c>
      <c r="J6" s="3" t="s">
        <v>4</v>
      </c>
      <c r="K6" s="1" t="s">
        <v>5</v>
      </c>
      <c r="L6" s="9" t="s">
        <v>8</v>
      </c>
      <c r="M6" s="2" t="s">
        <v>9</v>
      </c>
      <c r="N6" s="3" t="s">
        <v>4</v>
      </c>
      <c r="O6" s="1" t="s">
        <v>5</v>
      </c>
      <c r="P6" s="9" t="s">
        <v>8</v>
      </c>
      <c r="Q6" s="2" t="s">
        <v>9</v>
      </c>
      <c r="R6" s="3" t="s">
        <v>4</v>
      </c>
      <c r="S6" s="1" t="s">
        <v>5</v>
      </c>
      <c r="T6" s="9" t="s">
        <v>8</v>
      </c>
      <c r="U6" s="2" t="s">
        <v>9</v>
      </c>
      <c r="V6" s="3" t="s">
        <v>4</v>
      </c>
      <c r="W6" s="1" t="s">
        <v>5</v>
      </c>
      <c r="X6" s="9" t="s">
        <v>8</v>
      </c>
      <c r="Y6" s="2" t="s">
        <v>9</v>
      </c>
      <c r="Z6" s="3" t="s">
        <v>4</v>
      </c>
      <c r="AA6" s="1" t="s">
        <v>5</v>
      </c>
      <c r="AB6" s="9" t="s">
        <v>8</v>
      </c>
      <c r="AC6" s="2" t="s">
        <v>9</v>
      </c>
      <c r="AD6" s="10" t="s">
        <v>10</v>
      </c>
      <c r="AE6" s="11" t="s">
        <v>11</v>
      </c>
    </row>
    <row r="7" spans="2:31" ht="16.5" customHeight="1" x14ac:dyDescent="0.25">
      <c r="B7" s="47">
        <v>1</v>
      </c>
      <c r="C7" s="48" t="s">
        <v>12</v>
      </c>
      <c r="D7" s="49" t="s">
        <v>130</v>
      </c>
      <c r="E7" s="50" t="s">
        <v>0</v>
      </c>
      <c r="F7" s="51">
        <v>500</v>
      </c>
      <c r="G7" s="52">
        <v>0</v>
      </c>
      <c r="H7" s="51">
        <v>500</v>
      </c>
      <c r="I7" s="53">
        <f>SUM(G7-F7)</f>
        <v>-500</v>
      </c>
      <c r="J7" s="54">
        <v>0</v>
      </c>
      <c r="K7" s="55">
        <v>0</v>
      </c>
      <c r="L7" s="56">
        <v>0</v>
      </c>
      <c r="M7" s="57">
        <v>0</v>
      </c>
      <c r="N7" s="54">
        <v>0</v>
      </c>
      <c r="O7" s="55">
        <v>450</v>
      </c>
      <c r="P7" s="56">
        <v>450</v>
      </c>
      <c r="Q7" s="57">
        <v>0</v>
      </c>
      <c r="R7" s="12">
        <v>0</v>
      </c>
      <c r="S7" s="13">
        <v>0</v>
      </c>
      <c r="T7" s="14">
        <v>0</v>
      </c>
      <c r="U7" s="15">
        <v>0</v>
      </c>
      <c r="V7" s="12">
        <v>0</v>
      </c>
      <c r="W7" s="13">
        <v>0</v>
      </c>
      <c r="X7" s="14">
        <v>0</v>
      </c>
      <c r="Y7" s="15">
        <v>0</v>
      </c>
      <c r="Z7" s="12">
        <v>0</v>
      </c>
      <c r="AA7" s="13">
        <v>0</v>
      </c>
      <c r="AB7" s="14">
        <v>0</v>
      </c>
      <c r="AC7" s="15">
        <v>0</v>
      </c>
      <c r="AD7" s="16">
        <v>0</v>
      </c>
      <c r="AE7" s="14">
        <v>0</v>
      </c>
    </row>
    <row r="8" spans="2:31" ht="15" customHeight="1" x14ac:dyDescent="0.25">
      <c r="B8" s="58">
        <v>2</v>
      </c>
      <c r="C8" s="59" t="s">
        <v>13</v>
      </c>
      <c r="D8" s="60" t="s">
        <v>131</v>
      </c>
      <c r="E8" s="61">
        <v>0</v>
      </c>
      <c r="F8" s="56">
        <v>950</v>
      </c>
      <c r="G8" s="55">
        <v>0</v>
      </c>
      <c r="H8" s="56">
        <v>950</v>
      </c>
      <c r="I8" s="57">
        <f t="shared" ref="I8:I17" si="0">SUM(G8-F8)</f>
        <v>-950</v>
      </c>
      <c r="J8" s="54">
        <v>0</v>
      </c>
      <c r="K8" s="55">
        <v>0</v>
      </c>
      <c r="L8" s="56">
        <v>0</v>
      </c>
      <c r="M8" s="57">
        <v>0</v>
      </c>
      <c r="N8" s="54">
        <v>0</v>
      </c>
      <c r="O8" s="55">
        <v>500</v>
      </c>
      <c r="P8" s="56">
        <v>0</v>
      </c>
      <c r="Q8" s="57">
        <v>0</v>
      </c>
      <c r="R8" s="12">
        <v>0</v>
      </c>
      <c r="S8" s="13">
        <v>0</v>
      </c>
      <c r="T8" s="14">
        <v>0</v>
      </c>
      <c r="U8" s="15">
        <v>0</v>
      </c>
      <c r="V8" s="12">
        <v>0</v>
      </c>
      <c r="W8" s="13">
        <v>0</v>
      </c>
      <c r="X8" s="14">
        <v>0</v>
      </c>
      <c r="Y8" s="15">
        <v>0</v>
      </c>
      <c r="Z8" s="12">
        <v>0</v>
      </c>
      <c r="AA8" s="13">
        <v>0</v>
      </c>
      <c r="AB8" s="14">
        <v>0</v>
      </c>
      <c r="AC8" s="15">
        <v>0</v>
      </c>
      <c r="AD8" s="16">
        <v>0</v>
      </c>
      <c r="AE8" s="14">
        <v>0</v>
      </c>
    </row>
    <row r="9" spans="2:31" x14ac:dyDescent="0.25">
      <c r="B9" s="58">
        <v>3</v>
      </c>
      <c r="C9" s="59" t="s">
        <v>14</v>
      </c>
      <c r="D9" s="60" t="s">
        <v>132</v>
      </c>
      <c r="E9" s="61">
        <v>0</v>
      </c>
      <c r="F9" s="56">
        <v>0</v>
      </c>
      <c r="G9" s="55">
        <f t="shared" ref="G9:G17" si="1">SUM(E9+F9)</f>
        <v>0</v>
      </c>
      <c r="H9" s="56">
        <v>0</v>
      </c>
      <c r="I9" s="57">
        <f t="shared" si="0"/>
        <v>0</v>
      </c>
      <c r="J9" s="54">
        <v>0</v>
      </c>
      <c r="K9" s="55">
        <v>0</v>
      </c>
      <c r="L9" s="56">
        <v>0</v>
      </c>
      <c r="M9" s="57">
        <v>0</v>
      </c>
      <c r="N9" s="54">
        <v>0</v>
      </c>
      <c r="O9" s="55">
        <v>50</v>
      </c>
      <c r="P9" s="56">
        <v>50</v>
      </c>
      <c r="Q9" s="57">
        <v>0</v>
      </c>
      <c r="R9" s="12">
        <v>0</v>
      </c>
      <c r="S9" s="13">
        <v>0</v>
      </c>
      <c r="T9" s="14">
        <v>0</v>
      </c>
      <c r="U9" s="15">
        <v>0</v>
      </c>
      <c r="V9" s="12">
        <v>0</v>
      </c>
      <c r="W9" s="13">
        <v>0</v>
      </c>
      <c r="X9" s="14">
        <v>0</v>
      </c>
      <c r="Y9" s="15">
        <v>0</v>
      </c>
      <c r="Z9" s="12">
        <v>0</v>
      </c>
      <c r="AA9" s="13">
        <v>0</v>
      </c>
      <c r="AB9" s="14">
        <v>0</v>
      </c>
      <c r="AC9" s="15">
        <v>0</v>
      </c>
      <c r="AD9" s="16">
        <v>0</v>
      </c>
      <c r="AE9" s="14">
        <v>0</v>
      </c>
    </row>
    <row r="10" spans="2:31" x14ac:dyDescent="0.25">
      <c r="B10" s="58">
        <v>4</v>
      </c>
      <c r="C10" s="59" t="s">
        <v>15</v>
      </c>
      <c r="D10" s="60" t="s">
        <v>133</v>
      </c>
      <c r="E10" s="61">
        <v>0</v>
      </c>
      <c r="F10" s="56">
        <v>50</v>
      </c>
      <c r="G10" s="55">
        <v>0</v>
      </c>
      <c r="H10" s="56">
        <v>50</v>
      </c>
      <c r="I10" s="57">
        <v>-50</v>
      </c>
      <c r="J10" s="54">
        <v>0</v>
      </c>
      <c r="K10" s="55">
        <v>0</v>
      </c>
      <c r="L10" s="56">
        <v>0</v>
      </c>
      <c r="M10" s="57">
        <v>0</v>
      </c>
      <c r="N10" s="54">
        <v>0</v>
      </c>
      <c r="O10" s="55">
        <v>50</v>
      </c>
      <c r="P10" s="56">
        <v>50</v>
      </c>
      <c r="Q10" s="57">
        <v>0</v>
      </c>
      <c r="R10" s="12">
        <v>0</v>
      </c>
      <c r="S10" s="13">
        <v>0</v>
      </c>
      <c r="T10" s="14">
        <v>0</v>
      </c>
      <c r="U10" s="15">
        <v>0</v>
      </c>
      <c r="V10" s="12">
        <v>0</v>
      </c>
      <c r="W10" s="13">
        <v>0</v>
      </c>
      <c r="X10" s="14">
        <v>0</v>
      </c>
      <c r="Y10" s="15">
        <v>0</v>
      </c>
      <c r="Z10" s="12">
        <v>0</v>
      </c>
      <c r="AA10" s="13">
        <v>0</v>
      </c>
      <c r="AB10" s="14">
        <v>0</v>
      </c>
      <c r="AC10" s="15">
        <v>0</v>
      </c>
      <c r="AD10" s="16">
        <v>0</v>
      </c>
      <c r="AE10" s="14">
        <v>0</v>
      </c>
    </row>
    <row r="11" spans="2:31" x14ac:dyDescent="0.25">
      <c r="B11" s="58">
        <v>5</v>
      </c>
      <c r="C11" s="59" t="s">
        <v>16</v>
      </c>
      <c r="D11" s="60" t="s">
        <v>134</v>
      </c>
      <c r="E11" s="61">
        <v>0</v>
      </c>
      <c r="F11" s="56">
        <v>50</v>
      </c>
      <c r="G11" s="55">
        <v>0</v>
      </c>
      <c r="H11" s="56">
        <v>50</v>
      </c>
      <c r="I11" s="57">
        <f t="shared" si="0"/>
        <v>-50</v>
      </c>
      <c r="J11" s="54">
        <v>0</v>
      </c>
      <c r="K11" s="55">
        <v>0</v>
      </c>
      <c r="L11" s="56">
        <v>0</v>
      </c>
      <c r="M11" s="57">
        <v>0</v>
      </c>
      <c r="N11" s="54">
        <v>0</v>
      </c>
      <c r="O11" s="55">
        <v>0</v>
      </c>
      <c r="P11" s="56">
        <v>0</v>
      </c>
      <c r="Q11" s="57">
        <v>0</v>
      </c>
      <c r="R11" s="12">
        <v>0</v>
      </c>
      <c r="S11" s="13">
        <v>0</v>
      </c>
      <c r="T11" s="14">
        <v>0</v>
      </c>
      <c r="U11" s="15">
        <v>0</v>
      </c>
      <c r="V11" s="12">
        <v>0</v>
      </c>
      <c r="W11" s="13">
        <v>0</v>
      </c>
      <c r="X11" s="14">
        <v>0</v>
      </c>
      <c r="Y11" s="15">
        <v>0</v>
      </c>
      <c r="Z11" s="12">
        <v>0</v>
      </c>
      <c r="AA11" s="13">
        <v>0</v>
      </c>
      <c r="AB11" s="14">
        <v>0</v>
      </c>
      <c r="AC11" s="15">
        <v>0</v>
      </c>
      <c r="AD11" s="16">
        <v>0</v>
      </c>
      <c r="AE11" s="14">
        <v>0</v>
      </c>
    </row>
    <row r="12" spans="2:31" x14ac:dyDescent="0.25">
      <c r="B12" s="62">
        <v>6</v>
      </c>
      <c r="C12" s="59" t="s">
        <v>17</v>
      </c>
      <c r="D12" s="60" t="s">
        <v>135</v>
      </c>
      <c r="E12" s="61">
        <v>0</v>
      </c>
      <c r="F12" s="56">
        <v>0</v>
      </c>
      <c r="G12" s="55">
        <f t="shared" si="1"/>
        <v>0</v>
      </c>
      <c r="H12" s="56">
        <v>0</v>
      </c>
      <c r="I12" s="57">
        <f t="shared" si="0"/>
        <v>0</v>
      </c>
      <c r="J12" s="54">
        <v>0</v>
      </c>
      <c r="K12" s="55">
        <v>0</v>
      </c>
      <c r="L12" s="56">
        <v>0</v>
      </c>
      <c r="M12" s="57">
        <v>0</v>
      </c>
      <c r="N12" s="54">
        <v>0</v>
      </c>
      <c r="O12" s="55">
        <v>0</v>
      </c>
      <c r="P12" s="56">
        <v>0</v>
      </c>
      <c r="Q12" s="57">
        <v>0</v>
      </c>
      <c r="R12" s="12">
        <v>0</v>
      </c>
      <c r="S12" s="13">
        <v>0</v>
      </c>
      <c r="T12" s="14">
        <v>0</v>
      </c>
      <c r="U12" s="15">
        <v>0</v>
      </c>
      <c r="V12" s="12">
        <v>0</v>
      </c>
      <c r="W12" s="13">
        <v>0</v>
      </c>
      <c r="X12" s="14">
        <v>0</v>
      </c>
      <c r="Y12" s="15">
        <v>0</v>
      </c>
      <c r="Z12" s="12">
        <v>0</v>
      </c>
      <c r="AA12" s="13">
        <v>0</v>
      </c>
      <c r="AB12" s="14">
        <v>0</v>
      </c>
      <c r="AC12" s="15">
        <v>0</v>
      </c>
      <c r="AD12" s="16">
        <v>0</v>
      </c>
      <c r="AE12" s="14">
        <v>0</v>
      </c>
    </row>
    <row r="13" spans="2:31" x14ac:dyDescent="0.25">
      <c r="B13" s="62">
        <v>7</v>
      </c>
      <c r="C13" s="59" t="s">
        <v>18</v>
      </c>
      <c r="D13" s="60" t="s">
        <v>136</v>
      </c>
      <c r="E13" s="61">
        <v>0</v>
      </c>
      <c r="F13" s="56">
        <v>550</v>
      </c>
      <c r="G13" s="55">
        <v>0</v>
      </c>
      <c r="H13" s="56">
        <v>550</v>
      </c>
      <c r="I13" s="57">
        <v>-550</v>
      </c>
      <c r="J13" s="54">
        <v>0</v>
      </c>
      <c r="K13" s="55">
        <v>0</v>
      </c>
      <c r="L13" s="56">
        <v>0</v>
      </c>
      <c r="M13" s="57">
        <v>0</v>
      </c>
      <c r="N13" s="54">
        <v>0</v>
      </c>
      <c r="O13" s="55">
        <v>250</v>
      </c>
      <c r="P13" s="56">
        <v>250</v>
      </c>
      <c r="Q13" s="57">
        <v>0</v>
      </c>
      <c r="R13" s="12">
        <v>0</v>
      </c>
      <c r="S13" s="13">
        <v>0</v>
      </c>
      <c r="T13" s="14">
        <v>0</v>
      </c>
      <c r="U13" s="15">
        <v>0</v>
      </c>
      <c r="V13" s="12">
        <v>0</v>
      </c>
      <c r="W13" s="13">
        <v>0</v>
      </c>
      <c r="X13" s="14">
        <v>0</v>
      </c>
      <c r="Y13" s="15">
        <v>0</v>
      </c>
      <c r="Z13" s="12">
        <v>0</v>
      </c>
      <c r="AA13" s="13">
        <v>0</v>
      </c>
      <c r="AB13" s="14">
        <v>0</v>
      </c>
      <c r="AC13" s="15">
        <v>0</v>
      </c>
      <c r="AD13" s="16">
        <v>0</v>
      </c>
      <c r="AE13" s="14">
        <v>0</v>
      </c>
    </row>
    <row r="14" spans="2:31" x14ac:dyDescent="0.25">
      <c r="B14" s="62">
        <v>8</v>
      </c>
      <c r="C14" s="59" t="s">
        <v>19</v>
      </c>
      <c r="D14" s="60" t="s">
        <v>137</v>
      </c>
      <c r="E14" s="61">
        <v>0</v>
      </c>
      <c r="F14" s="56">
        <v>350</v>
      </c>
      <c r="G14" s="55">
        <v>0</v>
      </c>
      <c r="H14" s="56">
        <v>350</v>
      </c>
      <c r="I14" s="57">
        <f t="shared" si="0"/>
        <v>-350</v>
      </c>
      <c r="J14" s="54">
        <v>0</v>
      </c>
      <c r="K14" s="55">
        <v>0</v>
      </c>
      <c r="L14" s="56">
        <v>0</v>
      </c>
      <c r="M14" s="57">
        <v>0</v>
      </c>
      <c r="N14" s="54">
        <v>0</v>
      </c>
      <c r="O14" s="55">
        <v>150</v>
      </c>
      <c r="P14" s="56">
        <v>150</v>
      </c>
      <c r="Q14" s="57">
        <v>0</v>
      </c>
      <c r="R14" s="12">
        <v>0</v>
      </c>
      <c r="S14" s="13">
        <v>0</v>
      </c>
      <c r="T14" s="14">
        <v>0</v>
      </c>
      <c r="U14" s="15">
        <v>0</v>
      </c>
      <c r="V14" s="12">
        <v>0</v>
      </c>
      <c r="W14" s="13">
        <v>0</v>
      </c>
      <c r="X14" s="14">
        <v>0</v>
      </c>
      <c r="Y14" s="15">
        <v>0</v>
      </c>
      <c r="Z14" s="12">
        <v>0</v>
      </c>
      <c r="AA14" s="13">
        <v>0</v>
      </c>
      <c r="AB14" s="14">
        <v>0</v>
      </c>
      <c r="AC14" s="15">
        <v>0</v>
      </c>
      <c r="AD14" s="16">
        <v>0</v>
      </c>
      <c r="AE14" s="14">
        <v>0</v>
      </c>
    </row>
    <row r="15" spans="2:31" x14ac:dyDescent="0.25">
      <c r="B15" s="62">
        <v>9</v>
      </c>
      <c r="C15" s="59" t="s">
        <v>20</v>
      </c>
      <c r="D15" s="60" t="s">
        <v>138</v>
      </c>
      <c r="E15" s="61">
        <v>0</v>
      </c>
      <c r="F15" s="56">
        <v>100</v>
      </c>
      <c r="G15" s="55">
        <v>0</v>
      </c>
      <c r="H15" s="56">
        <v>100</v>
      </c>
      <c r="I15" s="57">
        <f t="shared" si="0"/>
        <v>-100</v>
      </c>
      <c r="J15" s="54">
        <v>0</v>
      </c>
      <c r="K15" s="55">
        <v>0</v>
      </c>
      <c r="L15" s="56">
        <v>0</v>
      </c>
      <c r="M15" s="57">
        <v>0</v>
      </c>
      <c r="N15" s="54">
        <v>0</v>
      </c>
      <c r="O15" s="55">
        <v>100</v>
      </c>
      <c r="P15" s="56">
        <v>100</v>
      </c>
      <c r="Q15" s="57">
        <v>0</v>
      </c>
      <c r="R15" s="12">
        <v>0</v>
      </c>
      <c r="S15" s="13">
        <v>0</v>
      </c>
      <c r="T15" s="14">
        <v>0</v>
      </c>
      <c r="U15" s="15">
        <v>0</v>
      </c>
      <c r="V15" s="12">
        <v>0</v>
      </c>
      <c r="W15" s="13">
        <v>0</v>
      </c>
      <c r="X15" s="14">
        <v>0</v>
      </c>
      <c r="Y15" s="15">
        <v>0</v>
      </c>
      <c r="Z15" s="12">
        <v>0</v>
      </c>
      <c r="AA15" s="13">
        <v>0</v>
      </c>
      <c r="AB15" s="14">
        <v>0</v>
      </c>
      <c r="AC15" s="15">
        <v>0</v>
      </c>
      <c r="AD15" s="16">
        <v>0</v>
      </c>
      <c r="AE15" s="14">
        <v>0</v>
      </c>
    </row>
    <row r="16" spans="2:31" x14ac:dyDescent="0.25">
      <c r="B16" s="62">
        <v>10</v>
      </c>
      <c r="C16" s="59" t="s">
        <v>21</v>
      </c>
      <c r="D16" s="60" t="s">
        <v>139</v>
      </c>
      <c r="E16" s="61">
        <v>0</v>
      </c>
      <c r="F16" s="56">
        <v>0</v>
      </c>
      <c r="G16" s="55">
        <f t="shared" si="1"/>
        <v>0</v>
      </c>
      <c r="H16" s="56">
        <v>50</v>
      </c>
      <c r="I16" s="57">
        <v>-50</v>
      </c>
      <c r="J16" s="54">
        <v>0</v>
      </c>
      <c r="K16" s="55">
        <v>0</v>
      </c>
      <c r="L16" s="56">
        <v>0</v>
      </c>
      <c r="M16" s="57">
        <v>0</v>
      </c>
      <c r="N16" s="54">
        <v>0</v>
      </c>
      <c r="O16" s="55">
        <v>0</v>
      </c>
      <c r="P16" s="56">
        <v>0</v>
      </c>
      <c r="Q16" s="57">
        <v>0</v>
      </c>
      <c r="R16" s="12">
        <v>0</v>
      </c>
      <c r="S16" s="13">
        <v>0</v>
      </c>
      <c r="T16" s="14">
        <v>0</v>
      </c>
      <c r="U16" s="15">
        <v>0</v>
      </c>
      <c r="V16" s="12">
        <v>0</v>
      </c>
      <c r="W16" s="13">
        <v>0</v>
      </c>
      <c r="X16" s="14">
        <v>0</v>
      </c>
      <c r="Y16" s="15">
        <v>0</v>
      </c>
      <c r="Z16" s="12">
        <v>0</v>
      </c>
      <c r="AA16" s="13">
        <v>0</v>
      </c>
      <c r="AB16" s="14">
        <v>0</v>
      </c>
      <c r="AC16" s="15">
        <v>0</v>
      </c>
      <c r="AD16" s="16">
        <v>0</v>
      </c>
      <c r="AE16" s="14">
        <v>0</v>
      </c>
    </row>
    <row r="17" spans="2:31" ht="15.75" thickBot="1" x14ac:dyDescent="0.3">
      <c r="B17" s="63">
        <v>11</v>
      </c>
      <c r="C17" s="64" t="s">
        <v>141</v>
      </c>
      <c r="D17" s="65" t="s">
        <v>140</v>
      </c>
      <c r="E17" s="66">
        <v>0</v>
      </c>
      <c r="F17" s="67">
        <v>0</v>
      </c>
      <c r="G17" s="68">
        <f t="shared" si="1"/>
        <v>0</v>
      </c>
      <c r="H17" s="67">
        <v>0</v>
      </c>
      <c r="I17" s="69">
        <f t="shared" si="0"/>
        <v>0</v>
      </c>
      <c r="J17" s="70">
        <v>0</v>
      </c>
      <c r="K17" s="68">
        <v>0</v>
      </c>
      <c r="L17" s="67">
        <v>0</v>
      </c>
      <c r="M17" s="69">
        <v>0</v>
      </c>
      <c r="N17" s="70">
        <v>0</v>
      </c>
      <c r="O17" s="68">
        <v>0</v>
      </c>
      <c r="P17" s="67">
        <v>0</v>
      </c>
      <c r="Q17" s="69">
        <v>0</v>
      </c>
      <c r="R17" s="12">
        <v>0</v>
      </c>
      <c r="S17" s="13">
        <v>0</v>
      </c>
      <c r="T17" s="14">
        <v>0</v>
      </c>
      <c r="U17" s="15">
        <v>0</v>
      </c>
      <c r="V17" s="12">
        <v>0</v>
      </c>
      <c r="W17" s="13">
        <v>0</v>
      </c>
      <c r="X17" s="14">
        <v>0</v>
      </c>
      <c r="Y17" s="15">
        <v>0</v>
      </c>
      <c r="Z17" s="12">
        <v>0</v>
      </c>
      <c r="AA17" s="13">
        <v>0</v>
      </c>
      <c r="AB17" s="14">
        <v>0</v>
      </c>
      <c r="AC17" s="15">
        <v>0</v>
      </c>
      <c r="AD17" s="16">
        <v>0</v>
      </c>
      <c r="AE17" s="14">
        <v>0</v>
      </c>
    </row>
    <row r="18" spans="2:31" ht="15.75" thickBot="1" x14ac:dyDescent="0.3">
      <c r="B18" s="99" t="s">
        <v>22</v>
      </c>
      <c r="C18" s="102"/>
      <c r="D18" s="101"/>
      <c r="E18" s="43">
        <v>0</v>
      </c>
      <c r="F18" s="44">
        <v>0</v>
      </c>
      <c r="G18" s="44">
        <f t="shared" ref="G18:J18" si="2">SUM(G7:G17)</f>
        <v>0</v>
      </c>
      <c r="H18" s="44">
        <v>0</v>
      </c>
      <c r="I18" s="45">
        <f t="shared" si="2"/>
        <v>-2600</v>
      </c>
      <c r="J18" s="43">
        <f t="shared" si="2"/>
        <v>0</v>
      </c>
      <c r="K18" s="44">
        <f t="shared" ref="K18" si="3">SUM(I18+J18)</f>
        <v>-2600</v>
      </c>
      <c r="L18" s="44">
        <f>SUM(L7:L17)</f>
        <v>0</v>
      </c>
      <c r="M18" s="45">
        <f t="shared" ref="M18:M124" si="4">SUM(K18-L18)</f>
        <v>-2600</v>
      </c>
      <c r="N18" s="43">
        <f>SUM(N7:N17)</f>
        <v>0</v>
      </c>
      <c r="O18" s="44">
        <v>1550</v>
      </c>
      <c r="P18" s="44">
        <f>SUM(P7:P17)</f>
        <v>1050</v>
      </c>
      <c r="Q18" s="45">
        <f>(P18-O18)</f>
        <v>-500</v>
      </c>
      <c r="R18" s="17">
        <f>SUM(R7:R17)</f>
        <v>0</v>
      </c>
      <c r="S18" s="18">
        <f t="shared" ref="S18:S124" si="5">SUM(Q18+R18)</f>
        <v>-500</v>
      </c>
      <c r="T18" s="18">
        <f>SUM(T7:T17)</f>
        <v>0</v>
      </c>
      <c r="U18" s="19">
        <f t="shared" ref="U18:U124" si="6">SUM(S18-T18)</f>
        <v>-500</v>
      </c>
      <c r="V18" s="17">
        <v>0</v>
      </c>
      <c r="W18" s="18">
        <f t="shared" ref="W18:W124" si="7">SUM(U18+V18)</f>
        <v>-500</v>
      </c>
      <c r="X18" s="18">
        <v>0</v>
      </c>
      <c r="Y18" s="19">
        <f t="shared" ref="Y18:Y124" si="8">SUM(W18-X18)</f>
        <v>-500</v>
      </c>
      <c r="Z18" s="17">
        <v>0</v>
      </c>
      <c r="AA18" s="18">
        <f t="shared" ref="AA18:AA124" si="9">SUM(Y18+Z18)</f>
        <v>-500</v>
      </c>
      <c r="AB18" s="18">
        <v>0</v>
      </c>
      <c r="AC18" s="19">
        <f t="shared" ref="AC18:AC124" si="10">SUM(AA18-AB18)</f>
        <v>-500</v>
      </c>
      <c r="AD18" s="20">
        <v>0</v>
      </c>
      <c r="AE18" s="19">
        <v>0</v>
      </c>
    </row>
    <row r="19" spans="2:31" ht="15" customHeight="1" x14ac:dyDescent="0.25">
      <c r="B19" s="89">
        <v>1</v>
      </c>
      <c r="C19" s="48" t="s">
        <v>23</v>
      </c>
      <c r="D19" s="49" t="s">
        <v>155</v>
      </c>
      <c r="E19" s="73">
        <v>0</v>
      </c>
      <c r="F19" s="74">
        <v>0</v>
      </c>
      <c r="G19" s="74">
        <f t="shared" ref="G19:G48" si="11">SUM(E19+F19)</f>
        <v>0</v>
      </c>
      <c r="H19" s="74">
        <v>0</v>
      </c>
      <c r="I19" s="75">
        <f>SUM(G19-H19)</f>
        <v>0</v>
      </c>
      <c r="J19" s="73">
        <v>0</v>
      </c>
      <c r="K19" s="74">
        <v>0</v>
      </c>
      <c r="L19" s="74">
        <v>0</v>
      </c>
      <c r="M19" s="75">
        <v>0</v>
      </c>
      <c r="N19" s="73">
        <v>0</v>
      </c>
      <c r="O19" s="74">
        <v>0</v>
      </c>
      <c r="P19" s="74">
        <v>0</v>
      </c>
      <c r="Q19" s="75">
        <v>0</v>
      </c>
      <c r="R19" s="21">
        <v>0</v>
      </c>
      <c r="S19" s="22">
        <f t="shared" si="5"/>
        <v>0</v>
      </c>
      <c r="T19" s="22">
        <v>0</v>
      </c>
      <c r="U19" s="23">
        <f t="shared" si="6"/>
        <v>0</v>
      </c>
      <c r="V19" s="21">
        <v>0</v>
      </c>
      <c r="W19" s="22">
        <f t="shared" si="7"/>
        <v>0</v>
      </c>
      <c r="X19" s="22">
        <v>0</v>
      </c>
      <c r="Y19" s="23">
        <f t="shared" si="8"/>
        <v>0</v>
      </c>
      <c r="Z19" s="21">
        <v>0</v>
      </c>
      <c r="AA19" s="22">
        <f t="shared" si="9"/>
        <v>0</v>
      </c>
      <c r="AB19" s="22">
        <v>0</v>
      </c>
      <c r="AC19" s="23">
        <f t="shared" si="10"/>
        <v>0</v>
      </c>
      <c r="AD19" s="24">
        <v>0</v>
      </c>
      <c r="AE19" s="23">
        <v>0</v>
      </c>
    </row>
    <row r="20" spans="2:31" x14ac:dyDescent="0.25">
      <c r="B20" s="91">
        <v>2</v>
      </c>
      <c r="C20" s="59" t="s">
        <v>24</v>
      </c>
      <c r="D20" s="60" t="s">
        <v>142</v>
      </c>
      <c r="E20" s="73">
        <v>0</v>
      </c>
      <c r="F20" s="74">
        <v>0</v>
      </c>
      <c r="G20" s="74">
        <f t="shared" si="11"/>
        <v>0</v>
      </c>
      <c r="H20" s="74">
        <v>0</v>
      </c>
      <c r="I20" s="75">
        <f t="shared" ref="I20:I50" si="12">SUM(G20-H20)</f>
        <v>0</v>
      </c>
      <c r="J20" s="73">
        <v>0</v>
      </c>
      <c r="K20" s="74">
        <f t="shared" ref="K20:K124" si="13">SUM(I20+J20)</f>
        <v>0</v>
      </c>
      <c r="L20" s="74">
        <v>0</v>
      </c>
      <c r="M20" s="75">
        <f t="shared" si="4"/>
        <v>0</v>
      </c>
      <c r="N20" s="73">
        <v>0</v>
      </c>
      <c r="O20" s="74">
        <f t="shared" ref="O20:O122" si="14">SUM(M20+N20)</f>
        <v>0</v>
      </c>
      <c r="P20" s="74">
        <v>0</v>
      </c>
      <c r="Q20" s="75">
        <f t="shared" ref="Q20:Q123" si="15">SUM(O20-P20)</f>
        <v>0</v>
      </c>
      <c r="R20" s="21">
        <v>0</v>
      </c>
      <c r="S20" s="22">
        <f t="shared" si="5"/>
        <v>0</v>
      </c>
      <c r="T20" s="22">
        <v>0</v>
      </c>
      <c r="U20" s="23">
        <f t="shared" si="6"/>
        <v>0</v>
      </c>
      <c r="V20" s="21">
        <v>0</v>
      </c>
      <c r="W20" s="22">
        <f t="shared" si="7"/>
        <v>0</v>
      </c>
      <c r="X20" s="22">
        <v>0</v>
      </c>
      <c r="Y20" s="23">
        <f t="shared" si="8"/>
        <v>0</v>
      </c>
      <c r="Z20" s="21">
        <v>0</v>
      </c>
      <c r="AA20" s="22">
        <f t="shared" si="9"/>
        <v>0</v>
      </c>
      <c r="AB20" s="22">
        <v>0</v>
      </c>
      <c r="AC20" s="23">
        <f t="shared" si="10"/>
        <v>0</v>
      </c>
      <c r="AD20" s="24">
        <v>0</v>
      </c>
      <c r="AE20" s="23">
        <v>0</v>
      </c>
    </row>
    <row r="21" spans="2:31" x14ac:dyDescent="0.25">
      <c r="B21" s="91">
        <v>3</v>
      </c>
      <c r="C21" s="59" t="s">
        <v>25</v>
      </c>
      <c r="D21" s="60" t="s">
        <v>143</v>
      </c>
      <c r="E21" s="73">
        <v>0</v>
      </c>
      <c r="F21" s="74">
        <v>0</v>
      </c>
      <c r="G21" s="74">
        <f t="shared" si="11"/>
        <v>0</v>
      </c>
      <c r="H21" s="74">
        <v>0</v>
      </c>
      <c r="I21" s="75">
        <f t="shared" si="12"/>
        <v>0</v>
      </c>
      <c r="J21" s="73">
        <v>0</v>
      </c>
      <c r="K21" s="74">
        <f t="shared" si="13"/>
        <v>0</v>
      </c>
      <c r="L21" s="74">
        <v>0</v>
      </c>
      <c r="M21" s="75">
        <f t="shared" si="4"/>
        <v>0</v>
      </c>
      <c r="N21" s="73">
        <v>0</v>
      </c>
      <c r="O21" s="74">
        <f t="shared" si="14"/>
        <v>0</v>
      </c>
      <c r="P21" s="74">
        <v>0</v>
      </c>
      <c r="Q21" s="75">
        <f t="shared" si="15"/>
        <v>0</v>
      </c>
      <c r="R21" s="21">
        <v>0</v>
      </c>
      <c r="S21" s="22">
        <f t="shared" si="5"/>
        <v>0</v>
      </c>
      <c r="T21" s="22">
        <v>0</v>
      </c>
      <c r="U21" s="23">
        <f t="shared" si="6"/>
        <v>0</v>
      </c>
      <c r="V21" s="21">
        <v>0</v>
      </c>
      <c r="W21" s="22">
        <f t="shared" si="7"/>
        <v>0</v>
      </c>
      <c r="X21" s="22">
        <v>0</v>
      </c>
      <c r="Y21" s="23">
        <f t="shared" si="8"/>
        <v>0</v>
      </c>
      <c r="Z21" s="21">
        <v>0</v>
      </c>
      <c r="AA21" s="22">
        <f t="shared" si="9"/>
        <v>0</v>
      </c>
      <c r="AB21" s="22">
        <v>0</v>
      </c>
      <c r="AC21" s="23">
        <f t="shared" si="10"/>
        <v>0</v>
      </c>
      <c r="AD21" s="24">
        <v>0</v>
      </c>
      <c r="AE21" s="23">
        <v>0</v>
      </c>
    </row>
    <row r="22" spans="2:31" x14ac:dyDescent="0.25">
      <c r="B22" s="91">
        <v>4</v>
      </c>
      <c r="C22" s="59" t="s">
        <v>26</v>
      </c>
      <c r="D22" s="60" t="s">
        <v>144</v>
      </c>
      <c r="E22" s="73">
        <v>0</v>
      </c>
      <c r="F22" s="74">
        <v>0</v>
      </c>
      <c r="G22" s="74">
        <f t="shared" si="11"/>
        <v>0</v>
      </c>
      <c r="H22" s="74">
        <v>0</v>
      </c>
      <c r="I22" s="75">
        <f t="shared" si="12"/>
        <v>0</v>
      </c>
      <c r="J22" s="73">
        <v>0</v>
      </c>
      <c r="K22" s="74">
        <v>0</v>
      </c>
      <c r="L22" s="74">
        <v>0</v>
      </c>
      <c r="M22" s="75">
        <v>0</v>
      </c>
      <c r="N22" s="73">
        <v>0</v>
      </c>
      <c r="O22" s="74">
        <v>0</v>
      </c>
      <c r="P22" s="74">
        <v>0</v>
      </c>
      <c r="Q22" s="75">
        <v>0</v>
      </c>
      <c r="R22" s="21">
        <v>0</v>
      </c>
      <c r="S22" s="22">
        <v>0</v>
      </c>
      <c r="T22" s="22">
        <v>0</v>
      </c>
      <c r="U22" s="23">
        <v>0</v>
      </c>
      <c r="V22" s="21">
        <v>0</v>
      </c>
      <c r="W22" s="22">
        <v>0</v>
      </c>
      <c r="X22" s="22">
        <v>0</v>
      </c>
      <c r="Y22" s="23">
        <f t="shared" si="8"/>
        <v>0</v>
      </c>
      <c r="Z22" s="21">
        <v>0</v>
      </c>
      <c r="AA22" s="22">
        <f t="shared" si="9"/>
        <v>0</v>
      </c>
      <c r="AB22" s="22">
        <v>0</v>
      </c>
      <c r="AC22" s="23">
        <f t="shared" si="10"/>
        <v>0</v>
      </c>
      <c r="AD22" s="24">
        <v>0</v>
      </c>
      <c r="AE22" s="23">
        <v>0</v>
      </c>
    </row>
    <row r="23" spans="2:31" x14ac:dyDescent="0.25">
      <c r="B23" s="91">
        <v>5</v>
      </c>
      <c r="C23" s="59" t="s">
        <v>27</v>
      </c>
      <c r="D23" s="60" t="s">
        <v>145</v>
      </c>
      <c r="E23" s="73">
        <v>0</v>
      </c>
      <c r="F23" s="74">
        <v>0</v>
      </c>
      <c r="G23" s="74">
        <f t="shared" si="11"/>
        <v>0</v>
      </c>
      <c r="H23" s="74">
        <v>0</v>
      </c>
      <c r="I23" s="75">
        <f t="shared" si="12"/>
        <v>0</v>
      </c>
      <c r="J23" s="73">
        <v>0</v>
      </c>
      <c r="K23" s="74">
        <v>0</v>
      </c>
      <c r="L23" s="74">
        <v>0</v>
      </c>
      <c r="M23" s="75">
        <v>0</v>
      </c>
      <c r="N23" s="73">
        <v>0</v>
      </c>
      <c r="O23" s="74">
        <v>0</v>
      </c>
      <c r="P23" s="74">
        <v>0</v>
      </c>
      <c r="Q23" s="75">
        <v>0</v>
      </c>
      <c r="R23" s="21">
        <v>0</v>
      </c>
      <c r="S23" s="22">
        <v>0</v>
      </c>
      <c r="T23" s="22">
        <v>0</v>
      </c>
      <c r="U23" s="23">
        <f t="shared" si="6"/>
        <v>0</v>
      </c>
      <c r="V23" s="21">
        <v>0</v>
      </c>
      <c r="W23" s="22">
        <f t="shared" si="7"/>
        <v>0</v>
      </c>
      <c r="X23" s="22">
        <v>0</v>
      </c>
      <c r="Y23" s="23">
        <f t="shared" si="8"/>
        <v>0</v>
      </c>
      <c r="Z23" s="21">
        <v>0</v>
      </c>
      <c r="AA23" s="22">
        <f t="shared" si="9"/>
        <v>0</v>
      </c>
      <c r="AB23" s="22">
        <v>0</v>
      </c>
      <c r="AC23" s="23">
        <f t="shared" si="10"/>
        <v>0</v>
      </c>
      <c r="AD23" s="24">
        <v>0</v>
      </c>
      <c r="AE23" s="23">
        <v>0</v>
      </c>
    </row>
    <row r="24" spans="2:31" x14ac:dyDescent="0.25">
      <c r="B24" s="92">
        <v>6</v>
      </c>
      <c r="C24" s="59" t="s">
        <v>28</v>
      </c>
      <c r="D24" s="60" t="s">
        <v>146</v>
      </c>
      <c r="E24" s="73">
        <v>0</v>
      </c>
      <c r="F24" s="74">
        <v>0</v>
      </c>
      <c r="G24" s="74">
        <f t="shared" si="11"/>
        <v>0</v>
      </c>
      <c r="H24" s="74">
        <v>0</v>
      </c>
      <c r="I24" s="75">
        <f t="shared" si="12"/>
        <v>0</v>
      </c>
      <c r="J24" s="73">
        <v>0</v>
      </c>
      <c r="K24" s="74">
        <f t="shared" si="13"/>
        <v>0</v>
      </c>
      <c r="L24" s="74">
        <v>0</v>
      </c>
      <c r="M24" s="75">
        <f t="shared" si="4"/>
        <v>0</v>
      </c>
      <c r="N24" s="73">
        <v>0</v>
      </c>
      <c r="O24" s="74">
        <f t="shared" si="14"/>
        <v>0</v>
      </c>
      <c r="P24" s="74">
        <v>0</v>
      </c>
      <c r="Q24" s="75">
        <f t="shared" si="15"/>
        <v>0</v>
      </c>
      <c r="R24" s="21">
        <v>0</v>
      </c>
      <c r="S24" s="22">
        <f t="shared" si="5"/>
        <v>0</v>
      </c>
      <c r="T24" s="22">
        <v>0</v>
      </c>
      <c r="U24" s="23">
        <f t="shared" si="6"/>
        <v>0</v>
      </c>
      <c r="V24" s="21">
        <v>0</v>
      </c>
      <c r="W24" s="22">
        <f t="shared" si="7"/>
        <v>0</v>
      </c>
      <c r="X24" s="22">
        <v>0</v>
      </c>
      <c r="Y24" s="23">
        <f t="shared" si="8"/>
        <v>0</v>
      </c>
      <c r="Z24" s="21">
        <v>0</v>
      </c>
      <c r="AA24" s="22">
        <f t="shared" si="9"/>
        <v>0</v>
      </c>
      <c r="AB24" s="22">
        <v>0</v>
      </c>
      <c r="AC24" s="23">
        <f t="shared" si="10"/>
        <v>0</v>
      </c>
      <c r="AD24" s="24">
        <v>0</v>
      </c>
      <c r="AE24" s="23">
        <v>0</v>
      </c>
    </row>
    <row r="25" spans="2:31" x14ac:dyDescent="0.25">
      <c r="B25" s="92">
        <v>7</v>
      </c>
      <c r="C25" s="59" t="s">
        <v>29</v>
      </c>
      <c r="D25" s="60" t="s">
        <v>147</v>
      </c>
      <c r="E25" s="73">
        <v>0</v>
      </c>
      <c r="F25" s="74">
        <v>0</v>
      </c>
      <c r="G25" s="74">
        <f t="shared" si="11"/>
        <v>0</v>
      </c>
      <c r="H25" s="74">
        <v>0</v>
      </c>
      <c r="I25" s="75">
        <f t="shared" si="12"/>
        <v>0</v>
      </c>
      <c r="J25" s="73">
        <v>0</v>
      </c>
      <c r="K25" s="74">
        <f t="shared" si="13"/>
        <v>0</v>
      </c>
      <c r="L25" s="74">
        <v>0</v>
      </c>
      <c r="M25" s="75">
        <f t="shared" si="4"/>
        <v>0</v>
      </c>
      <c r="N25" s="73">
        <v>0</v>
      </c>
      <c r="O25" s="74">
        <f t="shared" si="14"/>
        <v>0</v>
      </c>
      <c r="P25" s="74">
        <v>0</v>
      </c>
      <c r="Q25" s="75">
        <f t="shared" si="15"/>
        <v>0</v>
      </c>
      <c r="R25" s="21">
        <v>0</v>
      </c>
      <c r="S25" s="22">
        <f t="shared" si="5"/>
        <v>0</v>
      </c>
      <c r="T25" s="22">
        <v>0</v>
      </c>
      <c r="U25" s="23">
        <f t="shared" si="6"/>
        <v>0</v>
      </c>
      <c r="V25" s="21">
        <v>0</v>
      </c>
      <c r="W25" s="22">
        <f t="shared" si="7"/>
        <v>0</v>
      </c>
      <c r="X25" s="22">
        <v>0</v>
      </c>
      <c r="Y25" s="23">
        <f t="shared" si="8"/>
        <v>0</v>
      </c>
      <c r="Z25" s="21">
        <v>0</v>
      </c>
      <c r="AA25" s="22">
        <f t="shared" si="9"/>
        <v>0</v>
      </c>
      <c r="AB25" s="22">
        <v>0</v>
      </c>
      <c r="AC25" s="23">
        <f t="shared" si="10"/>
        <v>0</v>
      </c>
      <c r="AD25" s="24">
        <v>0</v>
      </c>
      <c r="AE25" s="23">
        <v>0</v>
      </c>
    </row>
    <row r="26" spans="2:31" x14ac:dyDescent="0.25">
      <c r="B26" s="92">
        <v>8</v>
      </c>
      <c r="C26" s="59" t="s">
        <v>30</v>
      </c>
      <c r="D26" s="60" t="s">
        <v>148</v>
      </c>
      <c r="E26" s="73">
        <v>0</v>
      </c>
      <c r="F26" s="74">
        <v>0</v>
      </c>
      <c r="G26" s="74">
        <f t="shared" si="11"/>
        <v>0</v>
      </c>
      <c r="H26" s="74">
        <v>0</v>
      </c>
      <c r="I26" s="75">
        <f t="shared" si="12"/>
        <v>0</v>
      </c>
      <c r="J26" s="73">
        <v>0</v>
      </c>
      <c r="K26" s="74">
        <f t="shared" si="13"/>
        <v>0</v>
      </c>
      <c r="L26" s="74">
        <v>0</v>
      </c>
      <c r="M26" s="75">
        <f t="shared" si="4"/>
        <v>0</v>
      </c>
      <c r="N26" s="73">
        <v>0</v>
      </c>
      <c r="O26" s="74">
        <f t="shared" si="14"/>
        <v>0</v>
      </c>
      <c r="P26" s="74">
        <v>0</v>
      </c>
      <c r="Q26" s="75">
        <f t="shared" si="15"/>
        <v>0</v>
      </c>
      <c r="R26" s="21">
        <v>0</v>
      </c>
      <c r="S26" s="22">
        <f t="shared" si="5"/>
        <v>0</v>
      </c>
      <c r="T26" s="22">
        <v>0</v>
      </c>
      <c r="U26" s="23">
        <f t="shared" si="6"/>
        <v>0</v>
      </c>
      <c r="V26" s="21">
        <v>0</v>
      </c>
      <c r="W26" s="22">
        <f t="shared" si="7"/>
        <v>0</v>
      </c>
      <c r="X26" s="22">
        <v>0</v>
      </c>
      <c r="Y26" s="23">
        <f t="shared" si="8"/>
        <v>0</v>
      </c>
      <c r="Z26" s="21">
        <v>0</v>
      </c>
      <c r="AA26" s="22">
        <f t="shared" si="9"/>
        <v>0</v>
      </c>
      <c r="AB26" s="22">
        <v>0</v>
      </c>
      <c r="AC26" s="23">
        <f t="shared" si="10"/>
        <v>0</v>
      </c>
      <c r="AD26" s="24">
        <v>0</v>
      </c>
      <c r="AE26" s="23">
        <v>0</v>
      </c>
    </row>
    <row r="27" spans="2:31" x14ac:dyDescent="0.25">
      <c r="B27" s="92">
        <v>9</v>
      </c>
      <c r="C27" s="59" t="s">
        <v>31</v>
      </c>
      <c r="D27" s="60" t="s">
        <v>149</v>
      </c>
      <c r="E27" s="73">
        <v>0</v>
      </c>
      <c r="F27" s="74">
        <v>0</v>
      </c>
      <c r="G27" s="74">
        <f t="shared" si="11"/>
        <v>0</v>
      </c>
      <c r="H27" s="74">
        <v>0</v>
      </c>
      <c r="I27" s="75">
        <f t="shared" si="12"/>
        <v>0</v>
      </c>
      <c r="J27" s="73">
        <v>0</v>
      </c>
      <c r="K27" s="74">
        <v>0</v>
      </c>
      <c r="L27" s="74">
        <v>0</v>
      </c>
      <c r="M27" s="75">
        <v>0</v>
      </c>
      <c r="N27" s="73">
        <v>0</v>
      </c>
      <c r="O27" s="74">
        <v>300</v>
      </c>
      <c r="P27" s="74">
        <v>300</v>
      </c>
      <c r="Q27" s="75">
        <v>0</v>
      </c>
      <c r="R27" s="21">
        <v>0</v>
      </c>
      <c r="S27" s="22">
        <v>0</v>
      </c>
      <c r="T27" s="22">
        <v>0</v>
      </c>
      <c r="U27" s="23">
        <f t="shared" si="6"/>
        <v>0</v>
      </c>
      <c r="V27" s="21">
        <v>0</v>
      </c>
      <c r="W27" s="22">
        <v>0</v>
      </c>
      <c r="X27" s="22">
        <v>0</v>
      </c>
      <c r="Y27" s="23">
        <f t="shared" si="8"/>
        <v>0</v>
      </c>
      <c r="Z27" s="21">
        <v>0</v>
      </c>
      <c r="AA27" s="22">
        <f t="shared" si="9"/>
        <v>0</v>
      </c>
      <c r="AB27" s="22">
        <v>0</v>
      </c>
      <c r="AC27" s="23">
        <f t="shared" si="10"/>
        <v>0</v>
      </c>
      <c r="AD27" s="24">
        <v>0</v>
      </c>
      <c r="AE27" s="23">
        <v>0</v>
      </c>
    </row>
    <row r="28" spans="2:31" x14ac:dyDescent="0.25">
      <c r="B28" s="92">
        <v>10</v>
      </c>
      <c r="C28" s="59" t="s">
        <v>32</v>
      </c>
      <c r="D28" s="60" t="s">
        <v>150</v>
      </c>
      <c r="E28" s="73">
        <v>0</v>
      </c>
      <c r="F28" s="74">
        <v>0</v>
      </c>
      <c r="G28" s="74">
        <f t="shared" si="11"/>
        <v>0</v>
      </c>
      <c r="H28" s="74">
        <v>0</v>
      </c>
      <c r="I28" s="75">
        <f t="shared" si="12"/>
        <v>0</v>
      </c>
      <c r="J28" s="73">
        <v>0</v>
      </c>
      <c r="K28" s="74">
        <f t="shared" si="13"/>
        <v>0</v>
      </c>
      <c r="L28" s="74">
        <v>0</v>
      </c>
      <c r="M28" s="75">
        <f t="shared" si="4"/>
        <v>0</v>
      </c>
      <c r="N28" s="73">
        <v>0</v>
      </c>
      <c r="O28" s="74">
        <v>50</v>
      </c>
      <c r="P28" s="74">
        <v>0</v>
      </c>
      <c r="Q28" s="75">
        <v>0</v>
      </c>
      <c r="R28" s="21">
        <v>0</v>
      </c>
      <c r="S28" s="22">
        <f t="shared" si="5"/>
        <v>0</v>
      </c>
      <c r="T28" s="22">
        <v>0</v>
      </c>
      <c r="U28" s="23">
        <f t="shared" si="6"/>
        <v>0</v>
      </c>
      <c r="V28" s="21">
        <v>0</v>
      </c>
      <c r="W28" s="22">
        <f t="shared" si="7"/>
        <v>0</v>
      </c>
      <c r="X28" s="22">
        <v>0</v>
      </c>
      <c r="Y28" s="23">
        <f t="shared" si="8"/>
        <v>0</v>
      </c>
      <c r="Z28" s="21">
        <v>0</v>
      </c>
      <c r="AA28" s="22">
        <f t="shared" si="9"/>
        <v>0</v>
      </c>
      <c r="AB28" s="22">
        <v>0</v>
      </c>
      <c r="AC28" s="23">
        <f t="shared" si="10"/>
        <v>0</v>
      </c>
      <c r="AD28" s="24">
        <v>0</v>
      </c>
      <c r="AE28" s="23">
        <v>0</v>
      </c>
    </row>
    <row r="29" spans="2:31" x14ac:dyDescent="0.25">
      <c r="B29" s="92">
        <v>11</v>
      </c>
      <c r="C29" s="59" t="s">
        <v>33</v>
      </c>
      <c r="D29" s="60" t="s">
        <v>151</v>
      </c>
      <c r="E29" s="73">
        <v>0</v>
      </c>
      <c r="F29" s="74">
        <v>0</v>
      </c>
      <c r="G29" s="74">
        <f t="shared" si="11"/>
        <v>0</v>
      </c>
      <c r="H29" s="74">
        <v>0</v>
      </c>
      <c r="I29" s="75">
        <f t="shared" si="12"/>
        <v>0</v>
      </c>
      <c r="J29" s="73">
        <v>0</v>
      </c>
      <c r="K29" s="74">
        <v>0</v>
      </c>
      <c r="L29" s="74">
        <v>0</v>
      </c>
      <c r="M29" s="75">
        <v>0</v>
      </c>
      <c r="N29" s="73">
        <v>0</v>
      </c>
      <c r="O29" s="74">
        <v>0</v>
      </c>
      <c r="P29" s="74">
        <v>0</v>
      </c>
      <c r="Q29" s="75">
        <v>0</v>
      </c>
      <c r="R29" s="21">
        <v>0</v>
      </c>
      <c r="S29" s="22">
        <v>0</v>
      </c>
      <c r="T29" s="22">
        <v>0</v>
      </c>
      <c r="U29" s="23">
        <v>0</v>
      </c>
      <c r="V29" s="21">
        <v>0</v>
      </c>
      <c r="W29" s="22">
        <v>0</v>
      </c>
      <c r="X29" s="22">
        <v>0</v>
      </c>
      <c r="Y29" s="23">
        <v>0</v>
      </c>
      <c r="Z29" s="21">
        <v>0</v>
      </c>
      <c r="AA29" s="22">
        <f t="shared" si="9"/>
        <v>0</v>
      </c>
      <c r="AB29" s="22">
        <v>0</v>
      </c>
      <c r="AC29" s="23">
        <f t="shared" si="10"/>
        <v>0</v>
      </c>
      <c r="AD29" s="24">
        <v>0</v>
      </c>
      <c r="AE29" s="23">
        <v>0</v>
      </c>
    </row>
    <row r="30" spans="2:31" x14ac:dyDescent="0.25">
      <c r="B30" s="92">
        <v>12</v>
      </c>
      <c r="C30" s="59" t="s">
        <v>34</v>
      </c>
      <c r="D30" s="60" t="s">
        <v>152</v>
      </c>
      <c r="E30" s="73">
        <v>0</v>
      </c>
      <c r="F30" s="74">
        <v>0</v>
      </c>
      <c r="G30" s="74">
        <f t="shared" si="11"/>
        <v>0</v>
      </c>
      <c r="H30" s="74">
        <v>0</v>
      </c>
      <c r="I30" s="75">
        <f t="shared" si="12"/>
        <v>0</v>
      </c>
      <c r="J30" s="73">
        <v>0</v>
      </c>
      <c r="K30" s="74">
        <f t="shared" si="13"/>
        <v>0</v>
      </c>
      <c r="L30" s="74">
        <v>0</v>
      </c>
      <c r="M30" s="75">
        <f t="shared" si="4"/>
        <v>0</v>
      </c>
      <c r="N30" s="73">
        <v>0</v>
      </c>
      <c r="O30" s="74">
        <f t="shared" si="14"/>
        <v>0</v>
      </c>
      <c r="P30" s="74">
        <v>0</v>
      </c>
      <c r="Q30" s="75">
        <f t="shared" si="15"/>
        <v>0</v>
      </c>
      <c r="R30" s="21">
        <v>0</v>
      </c>
      <c r="S30" s="22">
        <f t="shared" si="5"/>
        <v>0</v>
      </c>
      <c r="T30" s="22">
        <v>0</v>
      </c>
      <c r="U30" s="23">
        <f t="shared" si="6"/>
        <v>0</v>
      </c>
      <c r="V30" s="21">
        <v>0</v>
      </c>
      <c r="W30" s="22">
        <f t="shared" si="7"/>
        <v>0</v>
      </c>
      <c r="X30" s="22">
        <v>0</v>
      </c>
      <c r="Y30" s="23">
        <f t="shared" si="8"/>
        <v>0</v>
      </c>
      <c r="Z30" s="21">
        <v>0</v>
      </c>
      <c r="AA30" s="22">
        <f t="shared" si="9"/>
        <v>0</v>
      </c>
      <c r="AB30" s="22">
        <v>0</v>
      </c>
      <c r="AC30" s="23">
        <f t="shared" si="10"/>
        <v>0</v>
      </c>
      <c r="AD30" s="24">
        <v>0</v>
      </c>
      <c r="AE30" s="23">
        <v>0</v>
      </c>
    </row>
    <row r="31" spans="2:31" x14ac:dyDescent="0.25">
      <c r="B31" s="92">
        <v>13</v>
      </c>
      <c r="C31" s="59" t="s">
        <v>35</v>
      </c>
      <c r="D31" s="60" t="s">
        <v>153</v>
      </c>
      <c r="E31" s="73">
        <v>0</v>
      </c>
      <c r="F31" s="74">
        <v>0</v>
      </c>
      <c r="G31" s="74">
        <f t="shared" si="11"/>
        <v>0</v>
      </c>
      <c r="H31" s="74">
        <v>0</v>
      </c>
      <c r="I31" s="75">
        <f t="shared" si="12"/>
        <v>0</v>
      </c>
      <c r="J31" s="73">
        <v>0</v>
      </c>
      <c r="K31" s="74">
        <f t="shared" si="13"/>
        <v>0</v>
      </c>
      <c r="L31" s="74">
        <v>0</v>
      </c>
      <c r="M31" s="75">
        <f t="shared" si="4"/>
        <v>0</v>
      </c>
      <c r="N31" s="73">
        <v>0</v>
      </c>
      <c r="O31" s="74">
        <f t="shared" si="14"/>
        <v>0</v>
      </c>
      <c r="P31" s="74">
        <v>0</v>
      </c>
      <c r="Q31" s="75">
        <f t="shared" si="15"/>
        <v>0</v>
      </c>
      <c r="R31" s="21">
        <v>0</v>
      </c>
      <c r="S31" s="22">
        <f t="shared" si="5"/>
        <v>0</v>
      </c>
      <c r="T31" s="22">
        <v>0</v>
      </c>
      <c r="U31" s="23">
        <f t="shared" si="6"/>
        <v>0</v>
      </c>
      <c r="V31" s="21">
        <v>0</v>
      </c>
      <c r="W31" s="22">
        <f t="shared" si="7"/>
        <v>0</v>
      </c>
      <c r="X31" s="22">
        <v>0</v>
      </c>
      <c r="Y31" s="23">
        <f t="shared" si="8"/>
        <v>0</v>
      </c>
      <c r="Z31" s="21">
        <v>0</v>
      </c>
      <c r="AA31" s="22">
        <v>0</v>
      </c>
      <c r="AB31" s="22">
        <v>0</v>
      </c>
      <c r="AC31" s="23">
        <v>0</v>
      </c>
      <c r="AD31" s="24">
        <v>0</v>
      </c>
      <c r="AE31" s="23">
        <v>0</v>
      </c>
    </row>
    <row r="32" spans="2:31" x14ac:dyDescent="0.25">
      <c r="B32" s="92">
        <v>14</v>
      </c>
      <c r="C32" s="59" t="s">
        <v>36</v>
      </c>
      <c r="D32" s="60" t="s">
        <v>154</v>
      </c>
      <c r="E32" s="73">
        <v>0</v>
      </c>
      <c r="F32" s="74">
        <v>0</v>
      </c>
      <c r="G32" s="74">
        <f t="shared" si="11"/>
        <v>0</v>
      </c>
      <c r="H32" s="74">
        <v>0</v>
      </c>
      <c r="I32" s="75">
        <f t="shared" si="12"/>
        <v>0</v>
      </c>
      <c r="J32" s="73">
        <v>0</v>
      </c>
      <c r="K32" s="74">
        <f t="shared" si="13"/>
        <v>0</v>
      </c>
      <c r="L32" s="74">
        <v>0</v>
      </c>
      <c r="M32" s="75">
        <f t="shared" si="4"/>
        <v>0</v>
      </c>
      <c r="N32" s="73">
        <v>0</v>
      </c>
      <c r="O32" s="74">
        <v>0</v>
      </c>
      <c r="P32" s="74">
        <v>0</v>
      </c>
      <c r="Q32" s="75">
        <v>0</v>
      </c>
      <c r="R32" s="21">
        <v>0</v>
      </c>
      <c r="S32" s="22">
        <v>0</v>
      </c>
      <c r="T32" s="22">
        <v>0</v>
      </c>
      <c r="U32" s="23">
        <v>0</v>
      </c>
      <c r="V32" s="21">
        <v>0</v>
      </c>
      <c r="W32" s="22">
        <v>0</v>
      </c>
      <c r="X32" s="22">
        <v>0</v>
      </c>
      <c r="Y32" s="23">
        <f t="shared" si="8"/>
        <v>0</v>
      </c>
      <c r="Z32" s="21">
        <v>0</v>
      </c>
      <c r="AA32" s="22">
        <f t="shared" si="9"/>
        <v>0</v>
      </c>
      <c r="AB32" s="22">
        <v>0</v>
      </c>
      <c r="AC32" s="23">
        <f t="shared" si="10"/>
        <v>0</v>
      </c>
      <c r="AD32" s="24">
        <v>0</v>
      </c>
      <c r="AE32" s="23">
        <v>0</v>
      </c>
    </row>
    <row r="33" spans="2:31" x14ac:dyDescent="0.25">
      <c r="B33" s="92">
        <v>15</v>
      </c>
      <c r="C33" s="59" t="s">
        <v>37</v>
      </c>
      <c r="D33" s="60" t="s">
        <v>169</v>
      </c>
      <c r="E33" s="73">
        <v>0</v>
      </c>
      <c r="F33" s="74">
        <v>0</v>
      </c>
      <c r="G33" s="74">
        <f t="shared" si="11"/>
        <v>0</v>
      </c>
      <c r="H33" s="74">
        <v>0</v>
      </c>
      <c r="I33" s="75">
        <f t="shared" si="12"/>
        <v>0</v>
      </c>
      <c r="J33" s="73">
        <v>0</v>
      </c>
      <c r="K33" s="74">
        <f t="shared" si="13"/>
        <v>0</v>
      </c>
      <c r="L33" s="74">
        <v>0</v>
      </c>
      <c r="M33" s="75">
        <f t="shared" si="4"/>
        <v>0</v>
      </c>
      <c r="N33" s="73">
        <v>0</v>
      </c>
      <c r="O33" s="74">
        <f t="shared" si="14"/>
        <v>0</v>
      </c>
      <c r="P33" s="74">
        <v>0</v>
      </c>
      <c r="Q33" s="75">
        <f t="shared" si="15"/>
        <v>0</v>
      </c>
      <c r="R33" s="21">
        <v>0</v>
      </c>
      <c r="S33" s="22">
        <f t="shared" si="5"/>
        <v>0</v>
      </c>
      <c r="T33" s="22">
        <v>0</v>
      </c>
      <c r="U33" s="23">
        <f t="shared" si="6"/>
        <v>0</v>
      </c>
      <c r="V33" s="21">
        <v>0</v>
      </c>
      <c r="W33" s="22">
        <f t="shared" si="7"/>
        <v>0</v>
      </c>
      <c r="X33" s="22">
        <v>0</v>
      </c>
      <c r="Y33" s="23">
        <f t="shared" si="8"/>
        <v>0</v>
      </c>
      <c r="Z33" s="21">
        <v>0</v>
      </c>
      <c r="AA33" s="22">
        <f t="shared" si="9"/>
        <v>0</v>
      </c>
      <c r="AB33" s="22">
        <v>0</v>
      </c>
      <c r="AC33" s="23">
        <f t="shared" si="10"/>
        <v>0</v>
      </c>
      <c r="AD33" s="24">
        <v>0</v>
      </c>
      <c r="AE33" s="23">
        <v>0</v>
      </c>
    </row>
    <row r="34" spans="2:31" x14ac:dyDescent="0.25">
      <c r="B34" s="91">
        <v>16</v>
      </c>
      <c r="C34" s="59" t="s">
        <v>38</v>
      </c>
      <c r="D34" s="60" t="s">
        <v>157</v>
      </c>
      <c r="E34" s="73">
        <v>0</v>
      </c>
      <c r="F34" s="74">
        <v>0</v>
      </c>
      <c r="G34" s="74">
        <f t="shared" si="11"/>
        <v>0</v>
      </c>
      <c r="H34" s="74">
        <v>0</v>
      </c>
      <c r="I34" s="75">
        <f t="shared" si="12"/>
        <v>0</v>
      </c>
      <c r="J34" s="73">
        <v>0</v>
      </c>
      <c r="K34" s="74">
        <f t="shared" si="13"/>
        <v>0</v>
      </c>
      <c r="L34" s="74">
        <v>0</v>
      </c>
      <c r="M34" s="75">
        <f t="shared" si="4"/>
        <v>0</v>
      </c>
      <c r="N34" s="73">
        <v>0</v>
      </c>
      <c r="O34" s="74">
        <f t="shared" si="14"/>
        <v>0</v>
      </c>
      <c r="P34" s="74">
        <v>0</v>
      </c>
      <c r="Q34" s="75">
        <f t="shared" si="15"/>
        <v>0</v>
      </c>
      <c r="R34" s="21">
        <v>0</v>
      </c>
      <c r="S34" s="22">
        <v>0</v>
      </c>
      <c r="T34" s="22">
        <v>0</v>
      </c>
      <c r="U34" s="23">
        <v>0</v>
      </c>
      <c r="V34" s="21">
        <v>0</v>
      </c>
      <c r="W34" s="22">
        <f t="shared" si="7"/>
        <v>0</v>
      </c>
      <c r="X34" s="22">
        <v>0</v>
      </c>
      <c r="Y34" s="23">
        <f t="shared" si="8"/>
        <v>0</v>
      </c>
      <c r="Z34" s="21">
        <v>0</v>
      </c>
      <c r="AA34" s="22">
        <f t="shared" si="9"/>
        <v>0</v>
      </c>
      <c r="AB34" s="22">
        <v>0</v>
      </c>
      <c r="AC34" s="23">
        <f t="shared" si="10"/>
        <v>0</v>
      </c>
      <c r="AD34" s="24">
        <v>0</v>
      </c>
      <c r="AE34" s="23">
        <v>0</v>
      </c>
    </row>
    <row r="35" spans="2:31" x14ac:dyDescent="0.25">
      <c r="B35" s="91">
        <v>17</v>
      </c>
      <c r="C35" s="59" t="s">
        <v>39</v>
      </c>
      <c r="D35" s="60" t="s">
        <v>158</v>
      </c>
      <c r="E35" s="73">
        <v>0</v>
      </c>
      <c r="F35" s="74">
        <v>0</v>
      </c>
      <c r="G35" s="74">
        <f t="shared" si="11"/>
        <v>0</v>
      </c>
      <c r="H35" s="74">
        <v>0</v>
      </c>
      <c r="I35" s="75">
        <f t="shared" si="12"/>
        <v>0</v>
      </c>
      <c r="J35" s="73">
        <v>0</v>
      </c>
      <c r="K35" s="74">
        <v>0</v>
      </c>
      <c r="L35" s="74">
        <v>0</v>
      </c>
      <c r="M35" s="75">
        <v>0</v>
      </c>
      <c r="N35" s="73">
        <v>0</v>
      </c>
      <c r="O35" s="74">
        <f t="shared" si="14"/>
        <v>0</v>
      </c>
      <c r="P35" s="74">
        <v>0</v>
      </c>
      <c r="Q35" s="75">
        <f t="shared" si="15"/>
        <v>0</v>
      </c>
      <c r="R35" s="21">
        <v>0</v>
      </c>
      <c r="S35" s="22">
        <f t="shared" si="5"/>
        <v>0</v>
      </c>
      <c r="T35" s="22">
        <v>0</v>
      </c>
      <c r="U35" s="23">
        <f t="shared" si="6"/>
        <v>0</v>
      </c>
      <c r="V35" s="21">
        <v>0</v>
      </c>
      <c r="W35" s="22">
        <f t="shared" si="7"/>
        <v>0</v>
      </c>
      <c r="X35" s="22">
        <v>0</v>
      </c>
      <c r="Y35" s="23">
        <f t="shared" si="8"/>
        <v>0</v>
      </c>
      <c r="Z35" s="21">
        <v>0</v>
      </c>
      <c r="AA35" s="22">
        <f t="shared" si="9"/>
        <v>0</v>
      </c>
      <c r="AB35" s="22">
        <v>0</v>
      </c>
      <c r="AC35" s="23">
        <f t="shared" si="10"/>
        <v>0</v>
      </c>
      <c r="AD35" s="24">
        <v>0</v>
      </c>
      <c r="AE35" s="23">
        <v>0</v>
      </c>
    </row>
    <row r="36" spans="2:31" x14ac:dyDescent="0.25">
      <c r="B36" s="91">
        <v>18</v>
      </c>
      <c r="C36" s="59" t="s">
        <v>40</v>
      </c>
      <c r="D36" s="60" t="s">
        <v>159</v>
      </c>
      <c r="E36" s="73">
        <v>0</v>
      </c>
      <c r="F36" s="74">
        <v>0</v>
      </c>
      <c r="G36" s="74">
        <f t="shared" si="11"/>
        <v>0</v>
      </c>
      <c r="H36" s="74">
        <v>0</v>
      </c>
      <c r="I36" s="75">
        <f t="shared" si="12"/>
        <v>0</v>
      </c>
      <c r="J36" s="73">
        <v>0</v>
      </c>
      <c r="K36" s="74">
        <f t="shared" si="13"/>
        <v>0</v>
      </c>
      <c r="L36" s="74">
        <v>0</v>
      </c>
      <c r="M36" s="75">
        <f t="shared" si="4"/>
        <v>0</v>
      </c>
      <c r="N36" s="73">
        <v>0</v>
      </c>
      <c r="O36" s="74">
        <f t="shared" si="14"/>
        <v>0</v>
      </c>
      <c r="P36" s="74">
        <v>0</v>
      </c>
      <c r="Q36" s="75">
        <f t="shared" si="15"/>
        <v>0</v>
      </c>
      <c r="R36" s="21">
        <v>0</v>
      </c>
      <c r="S36" s="22">
        <f t="shared" si="5"/>
        <v>0</v>
      </c>
      <c r="T36" s="22">
        <v>0</v>
      </c>
      <c r="U36" s="23">
        <f t="shared" si="6"/>
        <v>0</v>
      </c>
      <c r="V36" s="21">
        <v>0</v>
      </c>
      <c r="W36" s="22">
        <f t="shared" si="7"/>
        <v>0</v>
      </c>
      <c r="X36" s="22">
        <v>0</v>
      </c>
      <c r="Y36" s="23">
        <f t="shared" si="8"/>
        <v>0</v>
      </c>
      <c r="Z36" s="21">
        <v>0</v>
      </c>
      <c r="AA36" s="22">
        <f t="shared" si="9"/>
        <v>0</v>
      </c>
      <c r="AB36" s="22">
        <v>0</v>
      </c>
      <c r="AC36" s="23">
        <f t="shared" si="10"/>
        <v>0</v>
      </c>
      <c r="AD36" s="24">
        <v>0</v>
      </c>
      <c r="AE36" s="23">
        <v>0</v>
      </c>
    </row>
    <row r="37" spans="2:31" x14ac:dyDescent="0.25">
      <c r="B37" s="91">
        <v>19</v>
      </c>
      <c r="C37" s="59" t="s">
        <v>41</v>
      </c>
      <c r="D37" s="60" t="s">
        <v>160</v>
      </c>
      <c r="E37" s="73">
        <v>0</v>
      </c>
      <c r="F37" s="74">
        <v>0</v>
      </c>
      <c r="G37" s="74">
        <f t="shared" si="11"/>
        <v>0</v>
      </c>
      <c r="H37" s="74">
        <v>0</v>
      </c>
      <c r="I37" s="75">
        <f t="shared" si="12"/>
        <v>0</v>
      </c>
      <c r="J37" s="73">
        <v>0</v>
      </c>
      <c r="K37" s="74">
        <f t="shared" si="13"/>
        <v>0</v>
      </c>
      <c r="L37" s="74">
        <v>0</v>
      </c>
      <c r="M37" s="75">
        <f t="shared" si="4"/>
        <v>0</v>
      </c>
      <c r="N37" s="73">
        <v>0</v>
      </c>
      <c r="O37" s="74">
        <f t="shared" si="14"/>
        <v>0</v>
      </c>
      <c r="P37" s="74">
        <v>0</v>
      </c>
      <c r="Q37" s="75">
        <f t="shared" si="15"/>
        <v>0</v>
      </c>
      <c r="R37" s="21">
        <v>0</v>
      </c>
      <c r="S37" s="22">
        <f t="shared" si="5"/>
        <v>0</v>
      </c>
      <c r="T37" s="22">
        <v>0</v>
      </c>
      <c r="U37" s="23">
        <f t="shared" si="6"/>
        <v>0</v>
      </c>
      <c r="V37" s="21">
        <v>0</v>
      </c>
      <c r="W37" s="22">
        <f t="shared" si="7"/>
        <v>0</v>
      </c>
      <c r="X37" s="22">
        <v>0</v>
      </c>
      <c r="Y37" s="23">
        <f t="shared" si="8"/>
        <v>0</v>
      </c>
      <c r="Z37" s="21">
        <v>0</v>
      </c>
      <c r="AA37" s="22">
        <f t="shared" si="9"/>
        <v>0</v>
      </c>
      <c r="AB37" s="22">
        <v>0</v>
      </c>
      <c r="AC37" s="23">
        <f t="shared" si="10"/>
        <v>0</v>
      </c>
      <c r="AD37" s="24">
        <v>0</v>
      </c>
      <c r="AE37" s="23">
        <v>0</v>
      </c>
    </row>
    <row r="38" spans="2:31" x14ac:dyDescent="0.25">
      <c r="B38" s="91">
        <v>20</v>
      </c>
      <c r="C38" s="59" t="s">
        <v>42</v>
      </c>
      <c r="D38" s="60" t="s">
        <v>161</v>
      </c>
      <c r="E38" s="73">
        <v>0</v>
      </c>
      <c r="F38" s="74">
        <v>0</v>
      </c>
      <c r="G38" s="74">
        <f t="shared" si="11"/>
        <v>0</v>
      </c>
      <c r="H38" s="74">
        <v>0</v>
      </c>
      <c r="I38" s="75">
        <f t="shared" si="12"/>
        <v>0</v>
      </c>
      <c r="J38" s="73">
        <v>0</v>
      </c>
      <c r="K38" s="74">
        <f t="shared" si="13"/>
        <v>0</v>
      </c>
      <c r="L38" s="74">
        <v>0</v>
      </c>
      <c r="M38" s="75">
        <v>0</v>
      </c>
      <c r="N38" s="73">
        <v>0</v>
      </c>
      <c r="O38" s="74">
        <f t="shared" si="14"/>
        <v>0</v>
      </c>
      <c r="P38" s="74">
        <v>0</v>
      </c>
      <c r="Q38" s="75">
        <f t="shared" si="15"/>
        <v>0</v>
      </c>
      <c r="R38" s="21">
        <v>0</v>
      </c>
      <c r="S38" s="22">
        <v>0</v>
      </c>
      <c r="T38" s="22">
        <v>0</v>
      </c>
      <c r="U38" s="23">
        <v>0</v>
      </c>
      <c r="V38" s="21">
        <v>0</v>
      </c>
      <c r="W38" s="22">
        <f t="shared" si="7"/>
        <v>0</v>
      </c>
      <c r="X38" s="22">
        <v>0</v>
      </c>
      <c r="Y38" s="23">
        <f t="shared" si="8"/>
        <v>0</v>
      </c>
      <c r="Z38" s="21">
        <v>0</v>
      </c>
      <c r="AA38" s="22">
        <f t="shared" si="9"/>
        <v>0</v>
      </c>
      <c r="AB38" s="22">
        <v>0</v>
      </c>
      <c r="AC38" s="23">
        <f t="shared" si="10"/>
        <v>0</v>
      </c>
      <c r="AD38" s="24">
        <v>0</v>
      </c>
      <c r="AE38" s="23">
        <v>0</v>
      </c>
    </row>
    <row r="39" spans="2:31" x14ac:dyDescent="0.25">
      <c r="B39" s="92">
        <v>21</v>
      </c>
      <c r="C39" s="59" t="s">
        <v>43</v>
      </c>
      <c r="D39" s="60" t="s">
        <v>162</v>
      </c>
      <c r="E39" s="73">
        <v>0</v>
      </c>
      <c r="F39" s="74">
        <v>0</v>
      </c>
      <c r="G39" s="74">
        <f t="shared" si="11"/>
        <v>0</v>
      </c>
      <c r="H39" s="74">
        <v>0</v>
      </c>
      <c r="I39" s="75">
        <f t="shared" si="12"/>
        <v>0</v>
      </c>
      <c r="J39" s="73">
        <v>0</v>
      </c>
      <c r="K39" s="74">
        <f t="shared" si="13"/>
        <v>0</v>
      </c>
      <c r="L39" s="74">
        <v>0</v>
      </c>
      <c r="M39" s="75">
        <f t="shared" si="4"/>
        <v>0</v>
      </c>
      <c r="N39" s="73">
        <v>0</v>
      </c>
      <c r="O39" s="74">
        <f t="shared" si="14"/>
        <v>0</v>
      </c>
      <c r="P39" s="74">
        <v>0</v>
      </c>
      <c r="Q39" s="75">
        <f t="shared" si="15"/>
        <v>0</v>
      </c>
      <c r="R39" s="21">
        <v>0</v>
      </c>
      <c r="S39" s="22">
        <f t="shared" si="5"/>
        <v>0</v>
      </c>
      <c r="T39" s="22">
        <v>0</v>
      </c>
      <c r="U39" s="23">
        <f t="shared" si="6"/>
        <v>0</v>
      </c>
      <c r="V39" s="21">
        <v>0</v>
      </c>
      <c r="W39" s="22">
        <f t="shared" si="7"/>
        <v>0</v>
      </c>
      <c r="X39" s="22">
        <v>0</v>
      </c>
      <c r="Y39" s="23">
        <f t="shared" si="8"/>
        <v>0</v>
      </c>
      <c r="Z39" s="21">
        <v>0</v>
      </c>
      <c r="AA39" s="22">
        <f t="shared" si="9"/>
        <v>0</v>
      </c>
      <c r="AB39" s="22">
        <v>0</v>
      </c>
      <c r="AC39" s="23">
        <f t="shared" si="10"/>
        <v>0</v>
      </c>
      <c r="AD39" s="24">
        <v>0</v>
      </c>
      <c r="AE39" s="23">
        <v>0</v>
      </c>
    </row>
    <row r="40" spans="2:31" x14ac:dyDescent="0.25">
      <c r="B40" s="92">
        <v>22</v>
      </c>
      <c r="C40" s="59" t="s">
        <v>44</v>
      </c>
      <c r="D40" s="60" t="s">
        <v>163</v>
      </c>
      <c r="E40" s="73">
        <v>0</v>
      </c>
      <c r="F40" s="74">
        <v>0</v>
      </c>
      <c r="G40" s="74">
        <f t="shared" si="11"/>
        <v>0</v>
      </c>
      <c r="H40" s="74">
        <v>0</v>
      </c>
      <c r="I40" s="75">
        <f t="shared" si="12"/>
        <v>0</v>
      </c>
      <c r="J40" s="73">
        <v>0</v>
      </c>
      <c r="K40" s="74">
        <f t="shared" si="13"/>
        <v>0</v>
      </c>
      <c r="L40" s="74">
        <v>0</v>
      </c>
      <c r="M40" s="75">
        <f t="shared" si="4"/>
        <v>0</v>
      </c>
      <c r="N40" s="73">
        <v>0</v>
      </c>
      <c r="O40" s="74">
        <f t="shared" si="14"/>
        <v>0</v>
      </c>
      <c r="P40" s="74">
        <v>0</v>
      </c>
      <c r="Q40" s="75">
        <f t="shared" si="15"/>
        <v>0</v>
      </c>
      <c r="R40" s="21">
        <v>0</v>
      </c>
      <c r="S40" s="22">
        <f t="shared" si="5"/>
        <v>0</v>
      </c>
      <c r="T40" s="22">
        <v>0</v>
      </c>
      <c r="U40" s="23">
        <f t="shared" si="6"/>
        <v>0</v>
      </c>
      <c r="V40" s="21">
        <v>0</v>
      </c>
      <c r="W40" s="22">
        <f t="shared" si="7"/>
        <v>0</v>
      </c>
      <c r="X40" s="22">
        <v>0</v>
      </c>
      <c r="Y40" s="23">
        <f t="shared" si="8"/>
        <v>0</v>
      </c>
      <c r="Z40" s="21">
        <v>0</v>
      </c>
      <c r="AA40" s="22">
        <f t="shared" si="9"/>
        <v>0</v>
      </c>
      <c r="AB40" s="22">
        <v>0</v>
      </c>
      <c r="AC40" s="23">
        <f t="shared" si="10"/>
        <v>0</v>
      </c>
      <c r="AD40" s="24">
        <v>0</v>
      </c>
      <c r="AE40" s="23">
        <v>0</v>
      </c>
    </row>
    <row r="41" spans="2:31" x14ac:dyDescent="0.25">
      <c r="B41" s="92">
        <v>23</v>
      </c>
      <c r="C41" s="59" t="s">
        <v>45</v>
      </c>
      <c r="D41" s="60" t="s">
        <v>164</v>
      </c>
      <c r="E41" s="73">
        <v>0</v>
      </c>
      <c r="F41" s="74">
        <v>0</v>
      </c>
      <c r="G41" s="74">
        <f t="shared" si="11"/>
        <v>0</v>
      </c>
      <c r="H41" s="74">
        <v>0</v>
      </c>
      <c r="I41" s="75">
        <f t="shared" si="12"/>
        <v>0</v>
      </c>
      <c r="J41" s="73">
        <v>0</v>
      </c>
      <c r="K41" s="74">
        <f t="shared" si="13"/>
        <v>0</v>
      </c>
      <c r="L41" s="74">
        <v>0</v>
      </c>
      <c r="M41" s="75">
        <f t="shared" si="4"/>
        <v>0</v>
      </c>
      <c r="N41" s="73">
        <v>0</v>
      </c>
      <c r="O41" s="74">
        <f t="shared" si="14"/>
        <v>0</v>
      </c>
      <c r="P41" s="74">
        <v>0</v>
      </c>
      <c r="Q41" s="75">
        <f t="shared" si="15"/>
        <v>0</v>
      </c>
      <c r="R41" s="21">
        <v>0</v>
      </c>
      <c r="S41" s="22">
        <f t="shared" si="5"/>
        <v>0</v>
      </c>
      <c r="T41" s="22">
        <v>0</v>
      </c>
      <c r="U41" s="23">
        <f t="shared" si="6"/>
        <v>0</v>
      </c>
      <c r="V41" s="21">
        <v>0</v>
      </c>
      <c r="W41" s="22">
        <f t="shared" si="7"/>
        <v>0</v>
      </c>
      <c r="X41" s="22">
        <v>0</v>
      </c>
      <c r="Y41" s="23">
        <f t="shared" si="8"/>
        <v>0</v>
      </c>
      <c r="Z41" s="21">
        <v>0</v>
      </c>
      <c r="AA41" s="22">
        <f t="shared" si="9"/>
        <v>0</v>
      </c>
      <c r="AB41" s="22">
        <v>0</v>
      </c>
      <c r="AC41" s="23">
        <f t="shared" si="10"/>
        <v>0</v>
      </c>
      <c r="AD41" s="24">
        <v>0</v>
      </c>
      <c r="AE41" s="23">
        <v>0</v>
      </c>
    </row>
    <row r="42" spans="2:31" x14ac:dyDescent="0.25">
      <c r="B42" s="92">
        <v>24</v>
      </c>
      <c r="C42" s="59" t="s">
        <v>46</v>
      </c>
      <c r="D42" s="60" t="s">
        <v>165</v>
      </c>
      <c r="E42" s="73">
        <v>0</v>
      </c>
      <c r="F42" s="74">
        <v>0</v>
      </c>
      <c r="G42" s="74">
        <f t="shared" si="11"/>
        <v>0</v>
      </c>
      <c r="H42" s="74">
        <v>0</v>
      </c>
      <c r="I42" s="75">
        <f t="shared" si="12"/>
        <v>0</v>
      </c>
      <c r="J42" s="73">
        <v>0</v>
      </c>
      <c r="K42" s="74">
        <v>0</v>
      </c>
      <c r="L42" s="74">
        <v>0</v>
      </c>
      <c r="M42" s="75">
        <v>0</v>
      </c>
      <c r="N42" s="73">
        <v>0</v>
      </c>
      <c r="O42" s="74">
        <v>0</v>
      </c>
      <c r="P42" s="74">
        <v>0</v>
      </c>
      <c r="Q42" s="75">
        <f t="shared" si="15"/>
        <v>0</v>
      </c>
      <c r="R42" s="21">
        <v>0</v>
      </c>
      <c r="S42" s="22">
        <f t="shared" si="5"/>
        <v>0</v>
      </c>
      <c r="T42" s="22">
        <v>0</v>
      </c>
      <c r="U42" s="23">
        <f t="shared" si="6"/>
        <v>0</v>
      </c>
      <c r="V42" s="21">
        <v>0</v>
      </c>
      <c r="W42" s="22">
        <f t="shared" si="7"/>
        <v>0</v>
      </c>
      <c r="X42" s="22">
        <v>0</v>
      </c>
      <c r="Y42" s="23">
        <f t="shared" si="8"/>
        <v>0</v>
      </c>
      <c r="Z42" s="21">
        <v>0</v>
      </c>
      <c r="AA42" s="22">
        <f t="shared" si="9"/>
        <v>0</v>
      </c>
      <c r="AB42" s="22">
        <v>0</v>
      </c>
      <c r="AC42" s="23">
        <f t="shared" si="10"/>
        <v>0</v>
      </c>
      <c r="AD42" s="24">
        <v>0</v>
      </c>
      <c r="AE42" s="23">
        <v>0</v>
      </c>
    </row>
    <row r="43" spans="2:31" x14ac:dyDescent="0.25">
      <c r="B43" s="92">
        <v>25</v>
      </c>
      <c r="C43" s="59" t="s">
        <v>47</v>
      </c>
      <c r="D43" s="60" t="s">
        <v>166</v>
      </c>
      <c r="E43" s="73">
        <v>0</v>
      </c>
      <c r="F43" s="74">
        <v>0</v>
      </c>
      <c r="G43" s="74">
        <v>0</v>
      </c>
      <c r="H43" s="74">
        <v>0</v>
      </c>
      <c r="I43" s="75">
        <v>0</v>
      </c>
      <c r="J43" s="73">
        <v>0</v>
      </c>
      <c r="K43" s="74">
        <v>0</v>
      </c>
      <c r="L43" s="74">
        <v>0</v>
      </c>
      <c r="M43" s="75">
        <f t="shared" si="4"/>
        <v>0</v>
      </c>
      <c r="N43" s="73">
        <v>0</v>
      </c>
      <c r="O43" s="74">
        <f t="shared" si="14"/>
        <v>0</v>
      </c>
      <c r="P43" s="74">
        <v>0</v>
      </c>
      <c r="Q43" s="75">
        <f t="shared" si="15"/>
        <v>0</v>
      </c>
      <c r="R43" s="21">
        <v>0</v>
      </c>
      <c r="S43" s="22">
        <f t="shared" si="5"/>
        <v>0</v>
      </c>
      <c r="T43" s="22">
        <v>0</v>
      </c>
      <c r="U43" s="23">
        <v>0</v>
      </c>
      <c r="V43" s="21">
        <v>0</v>
      </c>
      <c r="W43" s="22">
        <f t="shared" si="7"/>
        <v>0</v>
      </c>
      <c r="X43" s="22">
        <v>0</v>
      </c>
      <c r="Y43" s="23">
        <f t="shared" si="8"/>
        <v>0</v>
      </c>
      <c r="Z43" s="21">
        <v>0</v>
      </c>
      <c r="AA43" s="22">
        <f t="shared" si="9"/>
        <v>0</v>
      </c>
      <c r="AB43" s="22">
        <v>0</v>
      </c>
      <c r="AC43" s="23">
        <f t="shared" si="10"/>
        <v>0</v>
      </c>
      <c r="AD43" s="24">
        <v>0</v>
      </c>
      <c r="AE43" s="23">
        <v>0</v>
      </c>
    </row>
    <row r="44" spans="2:31" x14ac:dyDescent="0.25">
      <c r="B44" s="92">
        <v>26</v>
      </c>
      <c r="C44" s="59" t="s">
        <v>48</v>
      </c>
      <c r="D44" s="60" t="s">
        <v>167</v>
      </c>
      <c r="E44" s="73">
        <v>0</v>
      </c>
      <c r="F44" s="74">
        <v>0</v>
      </c>
      <c r="G44" s="74">
        <f t="shared" si="11"/>
        <v>0</v>
      </c>
      <c r="H44" s="74">
        <v>0</v>
      </c>
      <c r="I44" s="75">
        <f t="shared" si="12"/>
        <v>0</v>
      </c>
      <c r="J44" s="73">
        <v>0</v>
      </c>
      <c r="K44" s="74">
        <f t="shared" si="13"/>
        <v>0</v>
      </c>
      <c r="L44" s="74">
        <v>0</v>
      </c>
      <c r="M44" s="75">
        <f t="shared" si="4"/>
        <v>0</v>
      </c>
      <c r="N44" s="73">
        <v>0</v>
      </c>
      <c r="O44" s="74">
        <f t="shared" si="14"/>
        <v>0</v>
      </c>
      <c r="P44" s="74">
        <v>0</v>
      </c>
      <c r="Q44" s="75">
        <f t="shared" si="15"/>
        <v>0</v>
      </c>
      <c r="R44" s="21">
        <v>0</v>
      </c>
      <c r="S44" s="22">
        <f t="shared" si="5"/>
        <v>0</v>
      </c>
      <c r="T44" s="22">
        <v>0</v>
      </c>
      <c r="U44" s="23">
        <f t="shared" si="6"/>
        <v>0</v>
      </c>
      <c r="V44" s="21">
        <v>0</v>
      </c>
      <c r="W44" s="22">
        <f t="shared" si="7"/>
        <v>0</v>
      </c>
      <c r="X44" s="22">
        <v>0</v>
      </c>
      <c r="Y44" s="23">
        <f t="shared" si="8"/>
        <v>0</v>
      </c>
      <c r="Z44" s="21">
        <v>0</v>
      </c>
      <c r="AA44" s="22">
        <f t="shared" si="9"/>
        <v>0</v>
      </c>
      <c r="AB44" s="22">
        <v>0</v>
      </c>
      <c r="AC44" s="23">
        <f t="shared" si="10"/>
        <v>0</v>
      </c>
      <c r="AD44" s="24">
        <v>0</v>
      </c>
      <c r="AE44" s="23">
        <v>0</v>
      </c>
    </row>
    <row r="45" spans="2:31" x14ac:dyDescent="0.25">
      <c r="B45" s="92">
        <v>27</v>
      </c>
      <c r="C45" s="59" t="s">
        <v>49</v>
      </c>
      <c r="D45" s="60" t="s">
        <v>156</v>
      </c>
      <c r="E45" s="73">
        <v>0</v>
      </c>
      <c r="F45" s="74">
        <v>0</v>
      </c>
      <c r="G45" s="74">
        <f t="shared" si="11"/>
        <v>0</v>
      </c>
      <c r="H45" s="74">
        <v>0</v>
      </c>
      <c r="I45" s="75">
        <f t="shared" si="12"/>
        <v>0</v>
      </c>
      <c r="J45" s="73">
        <v>0</v>
      </c>
      <c r="K45" s="74">
        <f t="shared" si="13"/>
        <v>0</v>
      </c>
      <c r="L45" s="74">
        <v>0</v>
      </c>
      <c r="M45" s="75">
        <f t="shared" si="4"/>
        <v>0</v>
      </c>
      <c r="N45" s="73">
        <v>0</v>
      </c>
      <c r="O45" s="74">
        <f t="shared" si="14"/>
        <v>0</v>
      </c>
      <c r="P45" s="74">
        <v>0</v>
      </c>
      <c r="Q45" s="75">
        <f t="shared" si="15"/>
        <v>0</v>
      </c>
      <c r="R45" s="21">
        <v>0</v>
      </c>
      <c r="S45" s="22">
        <v>0</v>
      </c>
      <c r="T45" s="22">
        <v>0</v>
      </c>
      <c r="U45" s="23">
        <f t="shared" si="6"/>
        <v>0</v>
      </c>
      <c r="V45" s="21">
        <v>0</v>
      </c>
      <c r="W45" s="22">
        <f t="shared" si="7"/>
        <v>0</v>
      </c>
      <c r="X45" s="22">
        <v>0</v>
      </c>
      <c r="Y45" s="23">
        <f t="shared" si="8"/>
        <v>0</v>
      </c>
      <c r="Z45" s="21">
        <v>0</v>
      </c>
      <c r="AA45" s="22">
        <f t="shared" si="9"/>
        <v>0</v>
      </c>
      <c r="AB45" s="22">
        <v>0</v>
      </c>
      <c r="AC45" s="23">
        <f t="shared" si="10"/>
        <v>0</v>
      </c>
      <c r="AD45" s="24">
        <v>0</v>
      </c>
      <c r="AE45" s="23">
        <v>0</v>
      </c>
    </row>
    <row r="46" spans="2:31" x14ac:dyDescent="0.25">
      <c r="B46" s="92">
        <v>28</v>
      </c>
      <c r="C46" s="59" t="s">
        <v>50</v>
      </c>
      <c r="D46" s="60" t="s">
        <v>168</v>
      </c>
      <c r="E46" s="73">
        <v>0</v>
      </c>
      <c r="F46" s="74">
        <v>0</v>
      </c>
      <c r="G46" s="74">
        <f t="shared" si="11"/>
        <v>0</v>
      </c>
      <c r="H46" s="74">
        <v>0</v>
      </c>
      <c r="I46" s="75">
        <f t="shared" si="12"/>
        <v>0</v>
      </c>
      <c r="J46" s="73">
        <v>0</v>
      </c>
      <c r="K46" s="74">
        <f t="shared" si="13"/>
        <v>0</v>
      </c>
      <c r="L46" s="74">
        <v>0</v>
      </c>
      <c r="M46" s="75">
        <f t="shared" si="4"/>
        <v>0</v>
      </c>
      <c r="N46" s="73">
        <v>0</v>
      </c>
      <c r="O46" s="74">
        <f t="shared" si="14"/>
        <v>0</v>
      </c>
      <c r="P46" s="74">
        <v>0</v>
      </c>
      <c r="Q46" s="75">
        <f t="shared" si="15"/>
        <v>0</v>
      </c>
      <c r="R46" s="21">
        <v>0</v>
      </c>
      <c r="S46" s="22">
        <f t="shared" si="5"/>
        <v>0</v>
      </c>
      <c r="T46" s="22">
        <v>0</v>
      </c>
      <c r="U46" s="23">
        <f t="shared" si="6"/>
        <v>0</v>
      </c>
      <c r="V46" s="21">
        <v>0</v>
      </c>
      <c r="W46" s="22">
        <f t="shared" si="7"/>
        <v>0</v>
      </c>
      <c r="X46" s="22">
        <v>0</v>
      </c>
      <c r="Y46" s="23">
        <f t="shared" si="8"/>
        <v>0</v>
      </c>
      <c r="Z46" s="21">
        <v>0</v>
      </c>
      <c r="AA46" s="22">
        <f t="shared" si="9"/>
        <v>0</v>
      </c>
      <c r="AB46" s="22">
        <v>0</v>
      </c>
      <c r="AC46" s="23">
        <f t="shared" si="10"/>
        <v>0</v>
      </c>
      <c r="AD46" s="24">
        <v>0</v>
      </c>
      <c r="AE46" s="23">
        <v>0</v>
      </c>
    </row>
    <row r="47" spans="2:31" x14ac:dyDescent="0.25">
      <c r="B47" s="92">
        <v>29</v>
      </c>
      <c r="C47" s="59" t="s">
        <v>51</v>
      </c>
      <c r="D47" s="60" t="s">
        <v>170</v>
      </c>
      <c r="E47" s="73">
        <v>0</v>
      </c>
      <c r="F47" s="74">
        <v>0</v>
      </c>
      <c r="G47" s="74">
        <f t="shared" si="11"/>
        <v>0</v>
      </c>
      <c r="H47" s="74">
        <v>0</v>
      </c>
      <c r="I47" s="75">
        <f t="shared" si="12"/>
        <v>0</v>
      </c>
      <c r="J47" s="73">
        <v>0</v>
      </c>
      <c r="K47" s="74">
        <f t="shared" si="13"/>
        <v>0</v>
      </c>
      <c r="L47" s="74">
        <v>0</v>
      </c>
      <c r="M47" s="75">
        <v>0</v>
      </c>
      <c r="N47" s="73">
        <v>0</v>
      </c>
      <c r="O47" s="74">
        <v>0</v>
      </c>
      <c r="P47" s="74">
        <v>0</v>
      </c>
      <c r="Q47" s="75">
        <f t="shared" si="15"/>
        <v>0</v>
      </c>
      <c r="R47" s="21">
        <v>0</v>
      </c>
      <c r="S47" s="22">
        <f t="shared" si="5"/>
        <v>0</v>
      </c>
      <c r="T47" s="22">
        <v>0</v>
      </c>
      <c r="U47" s="23">
        <f t="shared" si="6"/>
        <v>0</v>
      </c>
      <c r="V47" s="21">
        <v>0</v>
      </c>
      <c r="W47" s="22">
        <f t="shared" si="7"/>
        <v>0</v>
      </c>
      <c r="X47" s="22">
        <v>0</v>
      </c>
      <c r="Y47" s="23">
        <f t="shared" si="8"/>
        <v>0</v>
      </c>
      <c r="Z47" s="21">
        <v>0</v>
      </c>
      <c r="AA47" s="22">
        <f t="shared" si="9"/>
        <v>0</v>
      </c>
      <c r="AB47" s="22">
        <v>0</v>
      </c>
      <c r="AC47" s="23">
        <f t="shared" si="10"/>
        <v>0</v>
      </c>
      <c r="AD47" s="24">
        <v>0</v>
      </c>
      <c r="AE47" s="23">
        <v>0</v>
      </c>
    </row>
    <row r="48" spans="2:31" x14ac:dyDescent="0.25">
      <c r="B48" s="92">
        <v>30</v>
      </c>
      <c r="C48" s="59" t="s">
        <v>52</v>
      </c>
      <c r="D48" s="60" t="s">
        <v>171</v>
      </c>
      <c r="E48" s="73">
        <v>0</v>
      </c>
      <c r="F48" s="74">
        <v>0</v>
      </c>
      <c r="G48" s="74">
        <f t="shared" si="11"/>
        <v>0</v>
      </c>
      <c r="H48" s="74">
        <v>0</v>
      </c>
      <c r="I48" s="75">
        <f t="shared" si="12"/>
        <v>0</v>
      </c>
      <c r="J48" s="73">
        <v>0</v>
      </c>
      <c r="K48" s="74">
        <f t="shared" si="13"/>
        <v>0</v>
      </c>
      <c r="L48" s="74">
        <v>0</v>
      </c>
      <c r="M48" s="75">
        <v>0</v>
      </c>
      <c r="N48" s="73">
        <v>0</v>
      </c>
      <c r="O48" s="74">
        <v>0</v>
      </c>
      <c r="P48" s="74">
        <v>0</v>
      </c>
      <c r="Q48" s="75">
        <v>0</v>
      </c>
      <c r="R48" s="21">
        <v>0</v>
      </c>
      <c r="S48" s="22">
        <v>0</v>
      </c>
      <c r="T48" s="22">
        <v>0</v>
      </c>
      <c r="U48" s="23">
        <v>0</v>
      </c>
      <c r="V48" s="21">
        <v>0</v>
      </c>
      <c r="W48" s="22">
        <v>0</v>
      </c>
      <c r="X48" s="22">
        <v>0</v>
      </c>
      <c r="Y48" s="23">
        <f t="shared" si="8"/>
        <v>0</v>
      </c>
      <c r="Z48" s="21">
        <v>0</v>
      </c>
      <c r="AA48" s="22">
        <f t="shared" si="9"/>
        <v>0</v>
      </c>
      <c r="AB48" s="22">
        <v>0</v>
      </c>
      <c r="AC48" s="23">
        <f t="shared" si="10"/>
        <v>0</v>
      </c>
      <c r="AD48" s="24">
        <v>0</v>
      </c>
      <c r="AE48" s="23"/>
    </row>
    <row r="49" spans="2:31" x14ac:dyDescent="0.25">
      <c r="B49" s="91">
        <v>31</v>
      </c>
      <c r="C49" s="59" t="s">
        <v>53</v>
      </c>
      <c r="D49" s="60" t="s">
        <v>172</v>
      </c>
      <c r="E49" s="73">
        <v>0</v>
      </c>
      <c r="F49" s="74">
        <v>0</v>
      </c>
      <c r="G49" s="74">
        <v>0</v>
      </c>
      <c r="H49" s="74">
        <v>0</v>
      </c>
      <c r="I49" s="75">
        <f t="shared" si="12"/>
        <v>0</v>
      </c>
      <c r="J49" s="73">
        <v>0</v>
      </c>
      <c r="K49" s="74">
        <v>0</v>
      </c>
      <c r="L49" s="74">
        <v>0</v>
      </c>
      <c r="M49" s="75">
        <v>0</v>
      </c>
      <c r="N49" s="73">
        <v>0</v>
      </c>
      <c r="O49" s="74">
        <v>0</v>
      </c>
      <c r="P49" s="74">
        <v>0</v>
      </c>
      <c r="Q49" s="75">
        <v>0</v>
      </c>
      <c r="R49" s="21">
        <v>0</v>
      </c>
      <c r="S49" s="22">
        <v>0</v>
      </c>
      <c r="T49" s="22">
        <v>0</v>
      </c>
      <c r="U49" s="23">
        <v>0</v>
      </c>
      <c r="V49" s="21">
        <v>0</v>
      </c>
      <c r="W49" s="22">
        <v>0</v>
      </c>
      <c r="X49" s="22">
        <v>0</v>
      </c>
      <c r="Y49" s="23">
        <f t="shared" si="8"/>
        <v>0</v>
      </c>
      <c r="Z49" s="21">
        <v>0</v>
      </c>
      <c r="AA49" s="22">
        <f t="shared" si="9"/>
        <v>0</v>
      </c>
      <c r="AB49" s="22">
        <v>0</v>
      </c>
      <c r="AC49" s="23">
        <f t="shared" si="10"/>
        <v>0</v>
      </c>
      <c r="AD49" s="24">
        <v>0</v>
      </c>
      <c r="AE49" s="23">
        <v>0</v>
      </c>
    </row>
    <row r="50" spans="2:31" ht="15.75" thickBot="1" x14ac:dyDescent="0.3">
      <c r="B50" s="92">
        <v>32</v>
      </c>
      <c r="C50" s="64" t="s">
        <v>54</v>
      </c>
      <c r="D50" s="65" t="s">
        <v>173</v>
      </c>
      <c r="E50" s="79">
        <v>0</v>
      </c>
      <c r="F50" s="80">
        <v>0</v>
      </c>
      <c r="G50" s="80">
        <v>0</v>
      </c>
      <c r="H50" s="80">
        <v>0</v>
      </c>
      <c r="I50" s="81">
        <f t="shared" si="12"/>
        <v>0</v>
      </c>
      <c r="J50" s="79">
        <v>0</v>
      </c>
      <c r="K50" s="80">
        <f t="shared" si="13"/>
        <v>0</v>
      </c>
      <c r="L50" s="80">
        <v>0</v>
      </c>
      <c r="M50" s="81">
        <f t="shared" si="4"/>
        <v>0</v>
      </c>
      <c r="N50" s="79">
        <v>0</v>
      </c>
      <c r="O50" s="80">
        <v>0</v>
      </c>
      <c r="P50" s="80">
        <v>0</v>
      </c>
      <c r="Q50" s="81">
        <f t="shared" si="15"/>
        <v>0</v>
      </c>
      <c r="R50" s="25">
        <v>0</v>
      </c>
      <c r="S50" s="26">
        <f t="shared" si="5"/>
        <v>0</v>
      </c>
      <c r="T50" s="26">
        <v>0</v>
      </c>
      <c r="U50" s="27">
        <f t="shared" si="6"/>
        <v>0</v>
      </c>
      <c r="V50" s="25">
        <v>0</v>
      </c>
      <c r="W50" s="26">
        <f t="shared" si="7"/>
        <v>0</v>
      </c>
      <c r="X50" s="26">
        <v>0</v>
      </c>
      <c r="Y50" s="27">
        <f t="shared" si="8"/>
        <v>0</v>
      </c>
      <c r="Z50" s="25">
        <v>0</v>
      </c>
      <c r="AA50" s="26">
        <f t="shared" si="9"/>
        <v>0</v>
      </c>
      <c r="AB50" s="26">
        <v>0</v>
      </c>
      <c r="AC50" s="27">
        <f t="shared" si="10"/>
        <v>0</v>
      </c>
      <c r="AD50" s="28">
        <v>0</v>
      </c>
      <c r="AE50" s="27">
        <v>0</v>
      </c>
    </row>
    <row r="51" spans="2:31" ht="15.75" customHeight="1" thickBot="1" x14ac:dyDescent="0.3">
      <c r="B51" s="99" t="s">
        <v>55</v>
      </c>
      <c r="C51" s="103"/>
      <c r="D51" s="100"/>
      <c r="E51" s="82">
        <v>0</v>
      </c>
      <c r="F51" s="83">
        <v>0</v>
      </c>
      <c r="G51" s="83">
        <f t="shared" ref="G51:J51" si="16">SUM(G19:G50)</f>
        <v>0</v>
      </c>
      <c r="H51" s="83">
        <v>0</v>
      </c>
      <c r="I51" s="84">
        <f t="shared" si="16"/>
        <v>0</v>
      </c>
      <c r="J51" s="82">
        <f t="shared" si="16"/>
        <v>0</v>
      </c>
      <c r="K51" s="83">
        <f t="shared" si="13"/>
        <v>0</v>
      </c>
      <c r="L51" s="83">
        <f>SUM(L19:L50)</f>
        <v>0</v>
      </c>
      <c r="M51" s="84">
        <f t="shared" si="4"/>
        <v>0</v>
      </c>
      <c r="N51" s="82">
        <f>SUM(N19:N50)</f>
        <v>0</v>
      </c>
      <c r="O51" s="83">
        <f>SUM(O19:O50)</f>
        <v>350</v>
      </c>
      <c r="P51" s="83">
        <f>SUM(P19:P50)</f>
        <v>300</v>
      </c>
      <c r="Q51" s="84">
        <f t="shared" si="15"/>
        <v>50</v>
      </c>
      <c r="R51" s="29">
        <f>SUM(R19:R50)</f>
        <v>0</v>
      </c>
      <c r="S51" s="30">
        <f t="shared" si="5"/>
        <v>50</v>
      </c>
      <c r="T51" s="30">
        <f>SUM(T19:T50)</f>
        <v>0</v>
      </c>
      <c r="U51" s="31">
        <f t="shared" si="6"/>
        <v>50</v>
      </c>
      <c r="V51" s="29">
        <v>0</v>
      </c>
      <c r="W51" s="30">
        <f t="shared" si="7"/>
        <v>50</v>
      </c>
      <c r="X51" s="30">
        <v>0</v>
      </c>
      <c r="Y51" s="31">
        <f t="shared" si="8"/>
        <v>50</v>
      </c>
      <c r="Z51" s="29">
        <v>0</v>
      </c>
      <c r="AA51" s="30">
        <f t="shared" si="9"/>
        <v>50</v>
      </c>
      <c r="AB51" s="30">
        <v>0</v>
      </c>
      <c r="AC51" s="31">
        <f t="shared" si="10"/>
        <v>50</v>
      </c>
      <c r="AD51" s="32">
        <v>0</v>
      </c>
      <c r="AE51" s="30">
        <v>0</v>
      </c>
    </row>
    <row r="52" spans="2:31" ht="15" customHeight="1" x14ac:dyDescent="0.25">
      <c r="B52" s="47">
        <v>1</v>
      </c>
      <c r="C52" s="85" t="s">
        <v>188</v>
      </c>
      <c r="D52" s="49" t="s">
        <v>189</v>
      </c>
      <c r="E52" s="86">
        <v>0</v>
      </c>
      <c r="F52" s="87">
        <v>0</v>
      </c>
      <c r="G52" s="87">
        <v>0</v>
      </c>
      <c r="H52" s="87">
        <v>0</v>
      </c>
      <c r="I52" s="88">
        <v>0</v>
      </c>
      <c r="J52" s="86"/>
      <c r="K52" s="87"/>
      <c r="L52" s="87"/>
      <c r="M52" s="88"/>
      <c r="N52" s="86"/>
      <c r="O52" s="87"/>
      <c r="P52" s="87"/>
      <c r="Q52" s="88"/>
      <c r="R52" s="33"/>
      <c r="S52" s="34"/>
      <c r="T52" s="34"/>
      <c r="U52" s="35"/>
      <c r="V52" s="33"/>
      <c r="W52" s="34"/>
      <c r="X52" s="34"/>
      <c r="Y52" s="35"/>
      <c r="Z52" s="33"/>
      <c r="AA52" s="34"/>
      <c r="AB52" s="34"/>
      <c r="AC52" s="35"/>
      <c r="AD52" s="36"/>
      <c r="AE52" s="37"/>
    </row>
    <row r="53" spans="2:31" ht="15" customHeight="1" x14ac:dyDescent="0.25">
      <c r="B53" s="71">
        <v>2</v>
      </c>
      <c r="C53" s="59" t="s">
        <v>56</v>
      </c>
      <c r="D53" s="60" t="s">
        <v>174</v>
      </c>
      <c r="E53" s="73">
        <v>0</v>
      </c>
      <c r="F53" s="74">
        <v>450</v>
      </c>
      <c r="G53" s="74">
        <v>0</v>
      </c>
      <c r="H53" s="74">
        <v>450</v>
      </c>
      <c r="I53" s="75">
        <f>SUM(G53-F53)</f>
        <v>-450</v>
      </c>
      <c r="J53" s="73">
        <v>0</v>
      </c>
      <c r="K53" s="74">
        <v>0</v>
      </c>
      <c r="L53" s="74">
        <v>0</v>
      </c>
      <c r="M53" s="75">
        <v>0</v>
      </c>
      <c r="N53" s="73">
        <v>0</v>
      </c>
      <c r="O53" s="74">
        <v>0</v>
      </c>
      <c r="P53" s="74">
        <v>0</v>
      </c>
      <c r="Q53" s="75">
        <v>0</v>
      </c>
      <c r="R53" s="21">
        <v>0</v>
      </c>
      <c r="S53" s="22">
        <v>0</v>
      </c>
      <c r="T53" s="22">
        <v>0</v>
      </c>
      <c r="U53" s="23">
        <v>0</v>
      </c>
      <c r="V53" s="21">
        <v>0</v>
      </c>
      <c r="W53" s="22">
        <v>0</v>
      </c>
      <c r="X53" s="22">
        <v>0</v>
      </c>
      <c r="Y53" s="23">
        <f>SUM(W53-X53)</f>
        <v>0</v>
      </c>
      <c r="Z53" s="21">
        <v>0</v>
      </c>
      <c r="AA53" s="22">
        <v>0</v>
      </c>
      <c r="AB53" s="22">
        <v>0</v>
      </c>
      <c r="AC53" s="23">
        <f>SUM(AA53-AB53)</f>
        <v>0</v>
      </c>
      <c r="AD53" s="24">
        <v>0</v>
      </c>
      <c r="AE53" s="22">
        <v>0</v>
      </c>
    </row>
    <row r="54" spans="2:31" x14ac:dyDescent="0.25">
      <c r="B54" s="58">
        <v>3</v>
      </c>
      <c r="C54" s="59" t="s">
        <v>57</v>
      </c>
      <c r="D54" s="60" t="s">
        <v>175</v>
      </c>
      <c r="E54" s="73">
        <v>0</v>
      </c>
      <c r="F54" s="74">
        <v>0</v>
      </c>
      <c r="G54" s="74">
        <v>0</v>
      </c>
      <c r="H54" s="74">
        <v>0</v>
      </c>
      <c r="I54" s="75">
        <f t="shared" ref="I54:I66" si="17">SUM(G54-F54)</f>
        <v>0</v>
      </c>
      <c r="J54" s="73">
        <v>0</v>
      </c>
      <c r="K54" s="74">
        <v>0</v>
      </c>
      <c r="L54" s="74">
        <v>0</v>
      </c>
      <c r="M54" s="75">
        <v>0</v>
      </c>
      <c r="N54" s="73">
        <v>0</v>
      </c>
      <c r="O54" s="74">
        <v>0</v>
      </c>
      <c r="P54" s="74">
        <v>0</v>
      </c>
      <c r="Q54" s="75">
        <v>0</v>
      </c>
      <c r="R54" s="21">
        <v>0</v>
      </c>
      <c r="S54" s="22">
        <v>0</v>
      </c>
      <c r="T54" s="22">
        <v>0</v>
      </c>
      <c r="U54" s="23">
        <v>0</v>
      </c>
      <c r="V54" s="21">
        <v>0</v>
      </c>
      <c r="W54" s="22">
        <f t="shared" si="7"/>
        <v>0</v>
      </c>
      <c r="X54" s="22">
        <v>0</v>
      </c>
      <c r="Y54" s="23">
        <f t="shared" si="8"/>
        <v>0</v>
      </c>
      <c r="Z54" s="21">
        <v>0</v>
      </c>
      <c r="AA54" s="22">
        <v>0</v>
      </c>
      <c r="AB54" s="22">
        <v>0</v>
      </c>
      <c r="AC54" s="23">
        <v>0</v>
      </c>
      <c r="AD54" s="24">
        <v>0</v>
      </c>
      <c r="AE54" s="22">
        <v>0</v>
      </c>
    </row>
    <row r="55" spans="2:31" x14ac:dyDescent="0.25">
      <c r="B55" s="58">
        <v>4</v>
      </c>
      <c r="C55" s="59" t="s">
        <v>58</v>
      </c>
      <c r="D55" s="60" t="s">
        <v>176</v>
      </c>
      <c r="E55" s="73">
        <v>0</v>
      </c>
      <c r="F55" s="74">
        <v>150</v>
      </c>
      <c r="G55" s="74">
        <v>0</v>
      </c>
      <c r="H55" s="74">
        <v>150</v>
      </c>
      <c r="I55" s="75">
        <f t="shared" si="17"/>
        <v>-150</v>
      </c>
      <c r="J55" s="73">
        <v>0</v>
      </c>
      <c r="K55" s="74">
        <v>0</v>
      </c>
      <c r="L55" s="74">
        <v>0</v>
      </c>
      <c r="M55" s="75">
        <v>0</v>
      </c>
      <c r="N55" s="73">
        <v>0</v>
      </c>
      <c r="O55" s="74">
        <v>0</v>
      </c>
      <c r="P55" s="74">
        <v>0</v>
      </c>
      <c r="Q55" s="75">
        <v>0</v>
      </c>
      <c r="R55" s="21">
        <v>0</v>
      </c>
      <c r="S55" s="22">
        <v>0</v>
      </c>
      <c r="T55" s="22">
        <v>0</v>
      </c>
      <c r="U55" s="23">
        <v>0</v>
      </c>
      <c r="V55" s="21">
        <v>0</v>
      </c>
      <c r="W55" s="22">
        <v>0</v>
      </c>
      <c r="X55" s="22">
        <v>0</v>
      </c>
      <c r="Y55" s="23">
        <f t="shared" si="8"/>
        <v>0</v>
      </c>
      <c r="Z55" s="21">
        <v>0</v>
      </c>
      <c r="AA55" s="22">
        <v>0</v>
      </c>
      <c r="AB55" s="22">
        <v>0</v>
      </c>
      <c r="AC55" s="23">
        <v>50</v>
      </c>
      <c r="AD55" s="24">
        <v>0</v>
      </c>
      <c r="AE55" s="22">
        <v>0</v>
      </c>
    </row>
    <row r="56" spans="2:31" x14ac:dyDescent="0.25">
      <c r="B56" s="58">
        <v>5</v>
      </c>
      <c r="C56" s="59" t="s">
        <v>59</v>
      </c>
      <c r="D56" s="60" t="s">
        <v>177</v>
      </c>
      <c r="E56" s="73">
        <v>0</v>
      </c>
      <c r="F56" s="74">
        <v>0</v>
      </c>
      <c r="G56" s="74">
        <v>0</v>
      </c>
      <c r="H56" s="74">
        <v>0</v>
      </c>
      <c r="I56" s="75">
        <f t="shared" si="17"/>
        <v>0</v>
      </c>
      <c r="J56" s="73">
        <v>0</v>
      </c>
      <c r="K56" s="74">
        <v>0</v>
      </c>
      <c r="L56" s="74">
        <v>0</v>
      </c>
      <c r="M56" s="75">
        <v>0</v>
      </c>
      <c r="N56" s="73">
        <v>0</v>
      </c>
      <c r="O56" s="74">
        <v>0</v>
      </c>
      <c r="P56" s="74">
        <v>0</v>
      </c>
      <c r="Q56" s="75">
        <v>0</v>
      </c>
      <c r="R56" s="21">
        <v>0</v>
      </c>
      <c r="S56" s="22">
        <v>0</v>
      </c>
      <c r="T56" s="22">
        <v>0</v>
      </c>
      <c r="U56" s="23">
        <v>0</v>
      </c>
      <c r="V56" s="21">
        <v>0</v>
      </c>
      <c r="W56" s="22">
        <v>0</v>
      </c>
      <c r="X56" s="22">
        <v>0</v>
      </c>
      <c r="Y56" s="23">
        <f t="shared" si="8"/>
        <v>0</v>
      </c>
      <c r="Z56" s="21">
        <v>0</v>
      </c>
      <c r="AA56" s="22">
        <f t="shared" si="9"/>
        <v>0</v>
      </c>
      <c r="AB56" s="22">
        <v>0</v>
      </c>
      <c r="AC56" s="23">
        <f t="shared" si="10"/>
        <v>0</v>
      </c>
      <c r="AD56" s="24">
        <v>0</v>
      </c>
      <c r="AE56" s="23">
        <v>0</v>
      </c>
    </row>
    <row r="57" spans="2:31" x14ac:dyDescent="0.25">
      <c r="B57" s="58">
        <v>6</v>
      </c>
      <c r="C57" s="59" t="s">
        <v>60</v>
      </c>
      <c r="D57" s="60" t="s">
        <v>178</v>
      </c>
      <c r="E57" s="73">
        <v>0</v>
      </c>
      <c r="F57" s="74">
        <v>100</v>
      </c>
      <c r="G57" s="74"/>
      <c r="H57" s="74">
        <v>100</v>
      </c>
      <c r="I57" s="75">
        <v>-100</v>
      </c>
      <c r="J57" s="73">
        <v>0</v>
      </c>
      <c r="K57" s="74">
        <f t="shared" si="13"/>
        <v>-100</v>
      </c>
      <c r="L57" s="74">
        <v>0</v>
      </c>
      <c r="M57" s="75">
        <f t="shared" si="4"/>
        <v>-100</v>
      </c>
      <c r="N57" s="73">
        <v>0</v>
      </c>
      <c r="O57" s="74">
        <v>0</v>
      </c>
      <c r="P57" s="74">
        <v>0</v>
      </c>
      <c r="Q57" s="75">
        <f t="shared" si="15"/>
        <v>0</v>
      </c>
      <c r="R57" s="21">
        <v>0</v>
      </c>
      <c r="S57" s="22">
        <v>0</v>
      </c>
      <c r="T57" s="22">
        <v>0</v>
      </c>
      <c r="U57" s="23">
        <f t="shared" si="6"/>
        <v>0</v>
      </c>
      <c r="V57" s="21">
        <v>0</v>
      </c>
      <c r="W57" s="22">
        <f t="shared" si="7"/>
        <v>0</v>
      </c>
      <c r="X57" s="22">
        <v>0</v>
      </c>
      <c r="Y57" s="23">
        <f t="shared" si="8"/>
        <v>0</v>
      </c>
      <c r="Z57" s="21">
        <v>0</v>
      </c>
      <c r="AA57" s="22">
        <f t="shared" si="9"/>
        <v>0</v>
      </c>
      <c r="AB57" s="22">
        <v>0</v>
      </c>
      <c r="AC57" s="23">
        <f t="shared" si="10"/>
        <v>0</v>
      </c>
      <c r="AD57" s="24">
        <v>0</v>
      </c>
      <c r="AE57" s="23">
        <v>0</v>
      </c>
    </row>
    <row r="58" spans="2:31" x14ac:dyDescent="0.25">
      <c r="B58" s="58">
        <v>7</v>
      </c>
      <c r="C58" s="59" t="s">
        <v>61</v>
      </c>
      <c r="D58" s="60" t="s">
        <v>179</v>
      </c>
      <c r="E58" s="73">
        <v>0</v>
      </c>
      <c r="F58" s="74">
        <v>100</v>
      </c>
      <c r="G58" s="74">
        <v>0</v>
      </c>
      <c r="H58" s="74">
        <v>100</v>
      </c>
      <c r="I58" s="75">
        <f t="shared" si="17"/>
        <v>-100</v>
      </c>
      <c r="J58" s="73">
        <v>0</v>
      </c>
      <c r="K58" s="74">
        <f t="shared" si="13"/>
        <v>-100</v>
      </c>
      <c r="L58" s="74">
        <v>0</v>
      </c>
      <c r="M58" s="75">
        <f t="shared" si="4"/>
        <v>-100</v>
      </c>
      <c r="N58" s="73">
        <v>0</v>
      </c>
      <c r="O58" s="74">
        <v>0</v>
      </c>
      <c r="P58" s="74">
        <v>0</v>
      </c>
      <c r="Q58" s="75">
        <v>0</v>
      </c>
      <c r="R58" s="21">
        <v>0</v>
      </c>
      <c r="S58" s="22">
        <v>0</v>
      </c>
      <c r="T58" s="22">
        <v>0</v>
      </c>
      <c r="U58" s="23">
        <v>0</v>
      </c>
      <c r="V58" s="21">
        <v>0</v>
      </c>
      <c r="W58" s="22">
        <v>0</v>
      </c>
      <c r="X58" s="22">
        <v>0</v>
      </c>
      <c r="Y58" s="23">
        <v>0</v>
      </c>
      <c r="Z58" s="21">
        <v>0</v>
      </c>
      <c r="AA58" s="22">
        <f t="shared" si="9"/>
        <v>0</v>
      </c>
      <c r="AB58" s="22">
        <v>0</v>
      </c>
      <c r="AC58" s="23">
        <f t="shared" si="10"/>
        <v>0</v>
      </c>
      <c r="AD58" s="24">
        <v>0</v>
      </c>
      <c r="AE58" s="23">
        <v>0</v>
      </c>
    </row>
    <row r="59" spans="2:31" x14ac:dyDescent="0.25">
      <c r="B59" s="58">
        <v>8</v>
      </c>
      <c r="C59" s="59" t="s">
        <v>62</v>
      </c>
      <c r="D59" s="60" t="s">
        <v>180</v>
      </c>
      <c r="E59" s="73">
        <v>0</v>
      </c>
      <c r="F59" s="74">
        <v>850</v>
      </c>
      <c r="G59" s="74">
        <v>0</v>
      </c>
      <c r="H59" s="74">
        <v>850</v>
      </c>
      <c r="I59" s="75">
        <v>-850</v>
      </c>
      <c r="J59" s="73">
        <v>0</v>
      </c>
      <c r="K59" s="74">
        <v>0</v>
      </c>
      <c r="L59" s="74">
        <v>0</v>
      </c>
      <c r="M59" s="75">
        <v>0</v>
      </c>
      <c r="N59" s="73">
        <v>0</v>
      </c>
      <c r="O59" s="74">
        <v>0</v>
      </c>
      <c r="P59" s="74">
        <v>0</v>
      </c>
      <c r="Q59" s="75">
        <v>0</v>
      </c>
      <c r="R59" s="21">
        <v>0</v>
      </c>
      <c r="S59" s="22">
        <v>0</v>
      </c>
      <c r="T59" s="22">
        <v>0</v>
      </c>
      <c r="U59" s="23">
        <v>0</v>
      </c>
      <c r="V59" s="21">
        <v>0</v>
      </c>
      <c r="W59" s="22">
        <v>0</v>
      </c>
      <c r="X59" s="22">
        <v>0</v>
      </c>
      <c r="Y59" s="23">
        <v>0</v>
      </c>
      <c r="Z59" s="21">
        <v>0</v>
      </c>
      <c r="AA59" s="22">
        <v>0</v>
      </c>
      <c r="AB59" s="22">
        <v>0</v>
      </c>
      <c r="AC59" s="23">
        <f t="shared" si="10"/>
        <v>0</v>
      </c>
      <c r="AD59" s="24">
        <v>0</v>
      </c>
      <c r="AE59" s="23">
        <v>0</v>
      </c>
    </row>
    <row r="60" spans="2:31" x14ac:dyDescent="0.25">
      <c r="B60" s="58">
        <v>9</v>
      </c>
      <c r="C60" s="59" t="s">
        <v>63</v>
      </c>
      <c r="D60" s="60" t="s">
        <v>181</v>
      </c>
      <c r="E60" s="73">
        <v>0</v>
      </c>
      <c r="F60" s="74">
        <v>0</v>
      </c>
      <c r="G60" s="74">
        <f t="shared" ref="G60:G65" si="18">SUM(E60+F60)</f>
        <v>0</v>
      </c>
      <c r="H60" s="74">
        <v>0</v>
      </c>
      <c r="I60" s="75">
        <f t="shared" si="17"/>
        <v>0</v>
      </c>
      <c r="J60" s="73">
        <v>0</v>
      </c>
      <c r="K60" s="74">
        <f t="shared" si="13"/>
        <v>0</v>
      </c>
      <c r="L60" s="74">
        <v>0</v>
      </c>
      <c r="M60" s="75">
        <f t="shared" si="4"/>
        <v>0</v>
      </c>
      <c r="N60" s="73">
        <v>0</v>
      </c>
      <c r="O60" s="74">
        <v>0</v>
      </c>
      <c r="P60" s="74">
        <v>0</v>
      </c>
      <c r="Q60" s="75">
        <v>0</v>
      </c>
      <c r="R60" s="21">
        <v>0</v>
      </c>
      <c r="S60" s="22">
        <v>0</v>
      </c>
      <c r="T60" s="22">
        <v>0</v>
      </c>
      <c r="U60" s="23">
        <f t="shared" si="6"/>
        <v>0</v>
      </c>
      <c r="V60" s="21">
        <v>0</v>
      </c>
      <c r="W60" s="22">
        <f t="shared" si="7"/>
        <v>0</v>
      </c>
      <c r="X60" s="22">
        <v>0</v>
      </c>
      <c r="Y60" s="23">
        <f t="shared" si="8"/>
        <v>0</v>
      </c>
      <c r="Z60" s="21">
        <v>0</v>
      </c>
      <c r="AA60" s="22">
        <f t="shared" si="9"/>
        <v>0</v>
      </c>
      <c r="AB60" s="22">
        <v>0</v>
      </c>
      <c r="AC60" s="23">
        <f t="shared" si="10"/>
        <v>0</v>
      </c>
      <c r="AD60" s="24">
        <v>0</v>
      </c>
      <c r="AE60" s="23">
        <v>0</v>
      </c>
    </row>
    <row r="61" spans="2:31" x14ac:dyDescent="0.25">
      <c r="B61" s="58">
        <v>10</v>
      </c>
      <c r="C61" s="59" t="s">
        <v>64</v>
      </c>
      <c r="D61" s="60" t="s">
        <v>187</v>
      </c>
      <c r="E61" s="73">
        <v>0</v>
      </c>
      <c r="F61" s="74">
        <v>0</v>
      </c>
      <c r="G61" s="74">
        <v>0</v>
      </c>
      <c r="H61" s="74">
        <v>0</v>
      </c>
      <c r="I61" s="75">
        <v>0</v>
      </c>
      <c r="J61" s="73">
        <v>0</v>
      </c>
      <c r="K61" s="74">
        <v>0</v>
      </c>
      <c r="L61" s="74">
        <v>0</v>
      </c>
      <c r="M61" s="75">
        <v>0</v>
      </c>
      <c r="N61" s="73">
        <v>0</v>
      </c>
      <c r="O61" s="74">
        <v>0</v>
      </c>
      <c r="P61" s="74">
        <v>0</v>
      </c>
      <c r="Q61" s="75">
        <v>0</v>
      </c>
      <c r="R61" s="21">
        <v>0</v>
      </c>
      <c r="S61" s="22">
        <v>0</v>
      </c>
      <c r="T61" s="22">
        <v>0</v>
      </c>
      <c r="U61" s="23">
        <v>0</v>
      </c>
      <c r="V61" s="21">
        <v>0</v>
      </c>
      <c r="W61" s="22">
        <v>0</v>
      </c>
      <c r="X61" s="22">
        <v>0</v>
      </c>
      <c r="Y61" s="23">
        <f t="shared" si="8"/>
        <v>0</v>
      </c>
      <c r="Z61" s="21">
        <v>0</v>
      </c>
      <c r="AA61" s="22">
        <f t="shared" si="9"/>
        <v>0</v>
      </c>
      <c r="AB61" s="22">
        <v>0</v>
      </c>
      <c r="AC61" s="23">
        <f t="shared" si="10"/>
        <v>0</v>
      </c>
      <c r="AD61" s="24">
        <v>0</v>
      </c>
      <c r="AE61" s="23">
        <v>0</v>
      </c>
    </row>
    <row r="62" spans="2:31" x14ac:dyDescent="0.25">
      <c r="B62" s="58">
        <v>11</v>
      </c>
      <c r="C62" s="59" t="s">
        <v>65</v>
      </c>
      <c r="D62" s="60" t="s">
        <v>182</v>
      </c>
      <c r="E62" s="73">
        <v>0</v>
      </c>
      <c r="F62" s="74">
        <v>0</v>
      </c>
      <c r="G62" s="74">
        <v>0</v>
      </c>
      <c r="H62" s="74">
        <v>0</v>
      </c>
      <c r="I62" s="75">
        <f t="shared" si="17"/>
        <v>0</v>
      </c>
      <c r="J62" s="73">
        <v>0</v>
      </c>
      <c r="K62" s="74">
        <v>0</v>
      </c>
      <c r="L62" s="74">
        <v>0</v>
      </c>
      <c r="M62" s="75">
        <v>0</v>
      </c>
      <c r="N62" s="73">
        <v>0</v>
      </c>
      <c r="O62" s="74">
        <f t="shared" si="14"/>
        <v>0</v>
      </c>
      <c r="P62" s="74">
        <v>0</v>
      </c>
      <c r="Q62" s="75">
        <v>0</v>
      </c>
      <c r="R62" s="21">
        <v>0</v>
      </c>
      <c r="S62" s="22">
        <v>0</v>
      </c>
      <c r="T62" s="22">
        <v>0</v>
      </c>
      <c r="U62" s="23">
        <v>0</v>
      </c>
      <c r="V62" s="21">
        <v>0</v>
      </c>
      <c r="W62" s="22">
        <f t="shared" si="7"/>
        <v>0</v>
      </c>
      <c r="X62" s="22">
        <v>0</v>
      </c>
      <c r="Y62" s="23">
        <f t="shared" si="8"/>
        <v>0</v>
      </c>
      <c r="Z62" s="21">
        <v>0</v>
      </c>
      <c r="AA62" s="22">
        <f t="shared" si="9"/>
        <v>0</v>
      </c>
      <c r="AB62" s="22">
        <v>0</v>
      </c>
      <c r="AC62" s="23">
        <f t="shared" si="10"/>
        <v>0</v>
      </c>
      <c r="AD62" s="24">
        <v>0</v>
      </c>
      <c r="AE62" s="23">
        <v>0</v>
      </c>
    </row>
    <row r="63" spans="2:31" x14ac:dyDescent="0.25">
      <c r="B63" s="58">
        <v>12</v>
      </c>
      <c r="C63" s="59" t="s">
        <v>66</v>
      </c>
      <c r="D63" s="60" t="s">
        <v>183</v>
      </c>
      <c r="E63" s="73">
        <v>0</v>
      </c>
      <c r="F63" s="74">
        <v>0</v>
      </c>
      <c r="G63" s="74">
        <v>0</v>
      </c>
      <c r="H63" s="74">
        <v>0</v>
      </c>
      <c r="I63" s="75">
        <v>0</v>
      </c>
      <c r="J63" s="73">
        <v>0</v>
      </c>
      <c r="K63" s="74">
        <v>0</v>
      </c>
      <c r="L63" s="74">
        <v>0</v>
      </c>
      <c r="M63" s="75">
        <v>0</v>
      </c>
      <c r="N63" s="73">
        <v>0</v>
      </c>
      <c r="O63" s="74">
        <v>150</v>
      </c>
      <c r="P63" s="74">
        <v>150</v>
      </c>
      <c r="Q63" s="75"/>
      <c r="R63" s="21">
        <v>0</v>
      </c>
      <c r="S63" s="22">
        <v>0</v>
      </c>
      <c r="T63" s="22">
        <v>0</v>
      </c>
      <c r="U63" s="23">
        <v>0</v>
      </c>
      <c r="V63" s="21">
        <v>0</v>
      </c>
      <c r="W63" s="22">
        <v>0</v>
      </c>
      <c r="X63" s="22">
        <v>0</v>
      </c>
      <c r="Y63" s="23">
        <f t="shared" si="8"/>
        <v>0</v>
      </c>
      <c r="Z63" s="21">
        <v>0</v>
      </c>
      <c r="AA63" s="22">
        <f t="shared" si="9"/>
        <v>0</v>
      </c>
      <c r="AB63" s="22">
        <v>0</v>
      </c>
      <c r="AC63" s="23">
        <f t="shared" si="10"/>
        <v>0</v>
      </c>
      <c r="AD63" s="24">
        <v>0</v>
      </c>
      <c r="AE63" s="23">
        <v>0</v>
      </c>
    </row>
    <row r="64" spans="2:31" x14ac:dyDescent="0.25">
      <c r="B64" s="58">
        <v>13</v>
      </c>
      <c r="C64" s="59" t="s">
        <v>67</v>
      </c>
      <c r="D64" s="60" t="s">
        <v>184</v>
      </c>
      <c r="E64" s="73">
        <v>0</v>
      </c>
      <c r="F64" s="74">
        <v>100</v>
      </c>
      <c r="G64" s="74">
        <v>0</v>
      </c>
      <c r="H64" s="74">
        <v>100</v>
      </c>
      <c r="I64" s="75">
        <v>-100</v>
      </c>
      <c r="J64" s="73">
        <v>0</v>
      </c>
      <c r="K64" s="74">
        <v>0</v>
      </c>
      <c r="L64" s="74">
        <v>0</v>
      </c>
      <c r="M64" s="75">
        <v>0</v>
      </c>
      <c r="N64" s="73">
        <v>0</v>
      </c>
      <c r="O64" s="74">
        <v>50</v>
      </c>
      <c r="P64" s="74">
        <v>50</v>
      </c>
      <c r="Q64" s="75">
        <v>0</v>
      </c>
      <c r="R64" s="21">
        <v>0</v>
      </c>
      <c r="S64" s="22">
        <v>0</v>
      </c>
      <c r="T64" s="22">
        <v>0</v>
      </c>
      <c r="U64" s="23">
        <v>0</v>
      </c>
      <c r="V64" s="21">
        <v>0</v>
      </c>
      <c r="W64" s="22">
        <v>0</v>
      </c>
      <c r="X64" s="22">
        <v>0</v>
      </c>
      <c r="Y64" s="23">
        <v>0</v>
      </c>
      <c r="Z64" s="21">
        <v>0</v>
      </c>
      <c r="AA64" s="22">
        <v>0</v>
      </c>
      <c r="AB64" s="22">
        <v>0</v>
      </c>
      <c r="AC64" s="23">
        <f t="shared" si="10"/>
        <v>0</v>
      </c>
      <c r="AD64" s="24">
        <v>0</v>
      </c>
      <c r="AE64" s="23">
        <v>0</v>
      </c>
    </row>
    <row r="65" spans="2:31" x14ac:dyDescent="0.25">
      <c r="B65" s="58">
        <v>14</v>
      </c>
      <c r="C65" s="59" t="s">
        <v>68</v>
      </c>
      <c r="D65" s="60" t="s">
        <v>185</v>
      </c>
      <c r="E65" s="73">
        <v>0</v>
      </c>
      <c r="F65" s="74">
        <v>0</v>
      </c>
      <c r="G65" s="74">
        <f t="shared" si="18"/>
        <v>0</v>
      </c>
      <c r="H65" s="74">
        <v>0</v>
      </c>
      <c r="I65" s="75">
        <f t="shared" si="17"/>
        <v>0</v>
      </c>
      <c r="J65" s="73">
        <v>0</v>
      </c>
      <c r="K65" s="74">
        <v>0</v>
      </c>
      <c r="L65" s="74">
        <v>0</v>
      </c>
      <c r="M65" s="75">
        <v>0</v>
      </c>
      <c r="N65" s="73">
        <v>0</v>
      </c>
      <c r="O65" s="74">
        <v>0</v>
      </c>
      <c r="P65" s="74">
        <v>0</v>
      </c>
      <c r="Q65" s="75">
        <v>0</v>
      </c>
      <c r="R65" s="21">
        <v>0</v>
      </c>
      <c r="S65" s="22">
        <v>0</v>
      </c>
      <c r="T65" s="22">
        <v>0</v>
      </c>
      <c r="U65" s="23">
        <v>0</v>
      </c>
      <c r="V65" s="21">
        <v>0</v>
      </c>
      <c r="W65" s="22">
        <v>0</v>
      </c>
      <c r="X65" s="22">
        <v>0</v>
      </c>
      <c r="Y65" s="23">
        <v>0</v>
      </c>
      <c r="Z65" s="21">
        <v>0</v>
      </c>
      <c r="AA65" s="22">
        <v>0</v>
      </c>
      <c r="AB65" s="22">
        <v>0</v>
      </c>
      <c r="AC65" s="23">
        <f t="shared" si="10"/>
        <v>0</v>
      </c>
      <c r="AD65" s="24">
        <v>0</v>
      </c>
      <c r="AE65" s="23">
        <v>0</v>
      </c>
    </row>
    <row r="66" spans="2:31" ht="15.75" thickBot="1" x14ac:dyDescent="0.3">
      <c r="B66" s="63">
        <v>15</v>
      </c>
      <c r="C66" s="64" t="s">
        <v>69</v>
      </c>
      <c r="D66" s="65" t="s">
        <v>186</v>
      </c>
      <c r="E66" s="79">
        <v>0</v>
      </c>
      <c r="F66" s="80">
        <v>0</v>
      </c>
      <c r="G66" s="80">
        <v>0</v>
      </c>
      <c r="H66" s="80">
        <v>0</v>
      </c>
      <c r="I66" s="81">
        <f t="shared" si="17"/>
        <v>0</v>
      </c>
      <c r="J66" s="79">
        <v>0</v>
      </c>
      <c r="K66" s="80">
        <f t="shared" si="13"/>
        <v>0</v>
      </c>
      <c r="L66" s="80">
        <v>0</v>
      </c>
      <c r="M66" s="81">
        <f t="shared" si="4"/>
        <v>0</v>
      </c>
      <c r="N66" s="79">
        <v>0</v>
      </c>
      <c r="O66" s="80">
        <v>0</v>
      </c>
      <c r="P66" s="80">
        <v>0</v>
      </c>
      <c r="Q66" s="81">
        <v>0</v>
      </c>
      <c r="R66" s="25">
        <v>0</v>
      </c>
      <c r="S66" s="26">
        <v>0</v>
      </c>
      <c r="T66" s="26">
        <v>0</v>
      </c>
      <c r="U66" s="27">
        <v>0</v>
      </c>
      <c r="V66" s="25">
        <v>0</v>
      </c>
      <c r="W66" s="26">
        <v>0</v>
      </c>
      <c r="X66" s="26">
        <v>0</v>
      </c>
      <c r="Y66" s="27">
        <v>0</v>
      </c>
      <c r="Z66" s="25">
        <v>0</v>
      </c>
      <c r="AA66" s="26">
        <v>0</v>
      </c>
      <c r="AB66" s="26">
        <v>0</v>
      </c>
      <c r="AC66" s="27">
        <f t="shared" si="10"/>
        <v>0</v>
      </c>
      <c r="AD66" s="28">
        <v>0</v>
      </c>
      <c r="AE66" s="27">
        <v>0</v>
      </c>
    </row>
    <row r="67" spans="2:31" ht="15.75" customHeight="1" thickBot="1" x14ac:dyDescent="0.3">
      <c r="B67" s="99" t="s">
        <v>70</v>
      </c>
      <c r="C67" s="100"/>
      <c r="D67" s="101"/>
      <c r="E67" s="82">
        <v>0</v>
      </c>
      <c r="F67" s="83">
        <v>0</v>
      </c>
      <c r="G67" s="83">
        <f>SUM(G53:G66)</f>
        <v>0</v>
      </c>
      <c r="H67" s="83">
        <v>0</v>
      </c>
      <c r="I67" s="84">
        <f>SUM(I53:I66)</f>
        <v>-1750</v>
      </c>
      <c r="J67" s="82">
        <f>SUM(J53:J66)</f>
        <v>0</v>
      </c>
      <c r="K67" s="83">
        <f t="shared" si="13"/>
        <v>-1750</v>
      </c>
      <c r="L67" s="83">
        <f>SUM(M53:M66)</f>
        <v>-200</v>
      </c>
      <c r="M67" s="84">
        <f t="shared" si="4"/>
        <v>-1550</v>
      </c>
      <c r="N67" s="82">
        <f>SUM(N53:N66)</f>
        <v>0</v>
      </c>
      <c r="O67" s="83">
        <v>200</v>
      </c>
      <c r="P67" s="83">
        <f>SUM(P53:P66)</f>
        <v>200</v>
      </c>
      <c r="Q67" s="84">
        <f t="shared" si="15"/>
        <v>0</v>
      </c>
      <c r="R67" s="29">
        <f>SUM(R53:R66)</f>
        <v>0</v>
      </c>
      <c r="S67" s="30">
        <f t="shared" si="5"/>
        <v>0</v>
      </c>
      <c r="T67" s="30">
        <f>SUM(T53:T66)</f>
        <v>0</v>
      </c>
      <c r="U67" s="31">
        <f t="shared" si="6"/>
        <v>0</v>
      </c>
      <c r="V67" s="29">
        <v>0</v>
      </c>
      <c r="W67" s="30">
        <f t="shared" si="7"/>
        <v>0</v>
      </c>
      <c r="X67" s="30">
        <v>0</v>
      </c>
      <c r="Y67" s="31">
        <f t="shared" si="8"/>
        <v>0</v>
      </c>
      <c r="Z67" s="29">
        <v>0</v>
      </c>
      <c r="AA67" s="30">
        <f t="shared" si="9"/>
        <v>0</v>
      </c>
      <c r="AB67" s="30">
        <v>0</v>
      </c>
      <c r="AC67" s="31">
        <f t="shared" si="10"/>
        <v>0</v>
      </c>
      <c r="AD67" s="32">
        <v>0</v>
      </c>
      <c r="AE67" s="31">
        <v>0</v>
      </c>
    </row>
    <row r="68" spans="2:31" x14ac:dyDescent="0.25">
      <c r="B68" s="89">
        <v>1</v>
      </c>
      <c r="C68" s="72" t="s">
        <v>244</v>
      </c>
      <c r="D68" s="49" t="s">
        <v>191</v>
      </c>
      <c r="E68" s="73">
        <v>0</v>
      </c>
      <c r="F68" s="74">
        <v>0</v>
      </c>
      <c r="G68" s="74">
        <f t="shared" ref="G68:G74" si="19">SUM(F68+F68)</f>
        <v>0</v>
      </c>
      <c r="H68" s="74">
        <v>0</v>
      </c>
      <c r="I68" s="75">
        <f t="shared" ref="I68:I74" si="20">SUM(G68-H68)</f>
        <v>0</v>
      </c>
      <c r="J68" s="73">
        <v>0</v>
      </c>
      <c r="K68" s="74">
        <v>0</v>
      </c>
      <c r="L68" s="74">
        <v>0</v>
      </c>
      <c r="M68" s="75">
        <v>0</v>
      </c>
      <c r="N68" s="73">
        <v>0</v>
      </c>
      <c r="O68" s="74">
        <v>150</v>
      </c>
      <c r="P68" s="74">
        <v>150</v>
      </c>
      <c r="Q68" s="75">
        <v>0</v>
      </c>
      <c r="R68" s="21">
        <v>0</v>
      </c>
      <c r="S68" s="22">
        <v>0</v>
      </c>
      <c r="T68" s="22">
        <v>0</v>
      </c>
      <c r="U68" s="23">
        <v>0</v>
      </c>
      <c r="V68" s="21">
        <v>0</v>
      </c>
      <c r="W68" s="22">
        <v>0</v>
      </c>
      <c r="X68" s="22">
        <v>0</v>
      </c>
      <c r="Y68" s="23">
        <v>0</v>
      </c>
      <c r="Z68" s="21">
        <v>0</v>
      </c>
      <c r="AA68" s="22">
        <v>0</v>
      </c>
      <c r="AB68" s="22">
        <v>0</v>
      </c>
      <c r="AC68" s="23">
        <f t="shared" si="10"/>
        <v>0</v>
      </c>
      <c r="AD68" s="24">
        <v>0</v>
      </c>
      <c r="AE68" s="23">
        <v>0</v>
      </c>
    </row>
    <row r="69" spans="2:31" x14ac:dyDescent="0.25">
      <c r="B69" s="89">
        <v>2</v>
      </c>
      <c r="C69" s="93" t="s">
        <v>190</v>
      </c>
      <c r="D69" s="60" t="s">
        <v>192</v>
      </c>
      <c r="E69" s="73">
        <v>0</v>
      </c>
      <c r="F69" s="74">
        <v>0</v>
      </c>
      <c r="G69" s="74">
        <v>0</v>
      </c>
      <c r="H69" s="74">
        <v>0</v>
      </c>
      <c r="I69" s="75">
        <v>0</v>
      </c>
      <c r="J69" s="73">
        <v>0</v>
      </c>
      <c r="K69" s="74">
        <v>0</v>
      </c>
      <c r="L69" s="74">
        <v>0</v>
      </c>
      <c r="M69" s="75">
        <v>0</v>
      </c>
      <c r="N69" s="73">
        <v>0</v>
      </c>
      <c r="O69" s="74">
        <v>0</v>
      </c>
      <c r="P69" s="74">
        <v>0</v>
      </c>
      <c r="Q69" s="75">
        <v>0</v>
      </c>
      <c r="R69" s="21">
        <v>0</v>
      </c>
      <c r="S69" s="22">
        <v>0</v>
      </c>
      <c r="T69" s="22">
        <v>0</v>
      </c>
      <c r="U69" s="23">
        <v>0</v>
      </c>
      <c r="V69" s="21">
        <v>0</v>
      </c>
      <c r="W69" s="22"/>
      <c r="X69" s="22"/>
      <c r="Y69" s="23"/>
      <c r="Z69" s="21"/>
      <c r="AA69" s="22"/>
      <c r="AB69" s="22"/>
      <c r="AC69" s="23"/>
      <c r="AD69" s="24"/>
      <c r="AE69" s="23"/>
    </row>
    <row r="70" spans="2:31" x14ac:dyDescent="0.25">
      <c r="B70" s="91">
        <v>3</v>
      </c>
      <c r="C70" s="76" t="s">
        <v>71</v>
      </c>
      <c r="D70" s="60" t="s">
        <v>193</v>
      </c>
      <c r="E70" s="73">
        <v>0</v>
      </c>
      <c r="F70" s="74">
        <v>0</v>
      </c>
      <c r="G70" s="74">
        <v>0</v>
      </c>
      <c r="H70" s="74">
        <v>0</v>
      </c>
      <c r="I70" s="75">
        <f t="shared" si="20"/>
        <v>0</v>
      </c>
      <c r="J70" s="73">
        <v>0</v>
      </c>
      <c r="K70" s="74">
        <f t="shared" si="13"/>
        <v>0</v>
      </c>
      <c r="L70" s="74">
        <v>0</v>
      </c>
      <c r="M70" s="75">
        <v>0</v>
      </c>
      <c r="N70" s="73">
        <v>0</v>
      </c>
      <c r="O70" s="74">
        <v>0</v>
      </c>
      <c r="P70" s="74">
        <v>0</v>
      </c>
      <c r="Q70" s="75">
        <v>0</v>
      </c>
      <c r="R70" s="21">
        <v>0</v>
      </c>
      <c r="S70" s="22">
        <v>0</v>
      </c>
      <c r="T70" s="22">
        <v>0</v>
      </c>
      <c r="U70" s="23">
        <v>0</v>
      </c>
      <c r="V70" s="21">
        <v>0</v>
      </c>
      <c r="W70" s="22">
        <v>0</v>
      </c>
      <c r="X70" s="22">
        <v>0</v>
      </c>
      <c r="Y70" s="23">
        <v>0</v>
      </c>
      <c r="Z70" s="21">
        <v>0</v>
      </c>
      <c r="AA70" s="22">
        <f t="shared" si="9"/>
        <v>0</v>
      </c>
      <c r="AB70" s="22">
        <v>0</v>
      </c>
      <c r="AC70" s="23">
        <f t="shared" si="10"/>
        <v>0</v>
      </c>
      <c r="AD70" s="24">
        <v>0</v>
      </c>
      <c r="AE70" s="23">
        <v>0</v>
      </c>
    </row>
    <row r="71" spans="2:31" x14ac:dyDescent="0.25">
      <c r="B71" s="91">
        <v>4</v>
      </c>
      <c r="C71" s="76" t="s">
        <v>72</v>
      </c>
      <c r="D71" s="60" t="s">
        <v>194</v>
      </c>
      <c r="E71" s="73">
        <v>0</v>
      </c>
      <c r="F71" s="74">
        <v>0</v>
      </c>
      <c r="G71" s="74">
        <f t="shared" si="19"/>
        <v>0</v>
      </c>
      <c r="H71" s="74">
        <v>0</v>
      </c>
      <c r="I71" s="75">
        <f t="shared" si="20"/>
        <v>0</v>
      </c>
      <c r="J71" s="73">
        <v>0</v>
      </c>
      <c r="K71" s="74">
        <v>0</v>
      </c>
      <c r="L71" s="74">
        <v>0</v>
      </c>
      <c r="M71" s="75">
        <v>0</v>
      </c>
      <c r="N71" s="73">
        <v>0</v>
      </c>
      <c r="O71" s="74">
        <v>0</v>
      </c>
      <c r="P71" s="74">
        <v>0</v>
      </c>
      <c r="Q71" s="75">
        <v>0</v>
      </c>
      <c r="R71" s="21">
        <v>0</v>
      </c>
      <c r="S71" s="22">
        <v>0</v>
      </c>
      <c r="T71" s="22">
        <v>0</v>
      </c>
      <c r="U71" s="23">
        <v>0</v>
      </c>
      <c r="V71" s="21">
        <v>0</v>
      </c>
      <c r="W71" s="22">
        <v>0</v>
      </c>
      <c r="X71" s="22">
        <v>0</v>
      </c>
      <c r="Y71" s="23">
        <v>0</v>
      </c>
      <c r="Z71" s="21">
        <v>0</v>
      </c>
      <c r="AA71" s="22">
        <v>0</v>
      </c>
      <c r="AB71" s="22">
        <v>0</v>
      </c>
      <c r="AC71" s="23">
        <v>0</v>
      </c>
      <c r="AD71" s="24">
        <v>0</v>
      </c>
      <c r="AE71" s="23">
        <v>0</v>
      </c>
    </row>
    <row r="72" spans="2:31" x14ac:dyDescent="0.25">
      <c r="B72" s="91">
        <v>5</v>
      </c>
      <c r="C72" s="76" t="s">
        <v>73</v>
      </c>
      <c r="D72" s="60" t="s">
        <v>195</v>
      </c>
      <c r="E72" s="73">
        <v>0</v>
      </c>
      <c r="F72" s="74">
        <v>0</v>
      </c>
      <c r="G72" s="74">
        <f t="shared" si="19"/>
        <v>0</v>
      </c>
      <c r="H72" s="74">
        <v>0</v>
      </c>
      <c r="I72" s="75">
        <f t="shared" si="20"/>
        <v>0</v>
      </c>
      <c r="J72" s="73">
        <v>0</v>
      </c>
      <c r="K72" s="74">
        <f t="shared" si="13"/>
        <v>0</v>
      </c>
      <c r="L72" s="74">
        <v>0</v>
      </c>
      <c r="M72" s="75">
        <f t="shared" si="4"/>
        <v>0</v>
      </c>
      <c r="N72" s="73">
        <v>0</v>
      </c>
      <c r="O72" s="74">
        <v>0</v>
      </c>
      <c r="P72" s="74">
        <v>50</v>
      </c>
      <c r="Q72" s="75">
        <f t="shared" si="15"/>
        <v>-50</v>
      </c>
      <c r="R72" s="21">
        <v>0</v>
      </c>
      <c r="S72" s="22">
        <f t="shared" si="5"/>
        <v>-50</v>
      </c>
      <c r="T72" s="22">
        <v>0</v>
      </c>
      <c r="U72" s="23">
        <f t="shared" si="6"/>
        <v>-50</v>
      </c>
      <c r="V72" s="21">
        <v>0</v>
      </c>
      <c r="W72" s="22">
        <f t="shared" si="7"/>
        <v>-50</v>
      </c>
      <c r="X72" s="22">
        <v>0</v>
      </c>
      <c r="Y72" s="23">
        <f t="shared" si="8"/>
        <v>-50</v>
      </c>
      <c r="Z72" s="21">
        <v>0</v>
      </c>
      <c r="AA72" s="22">
        <f t="shared" si="9"/>
        <v>-50</v>
      </c>
      <c r="AB72" s="22">
        <v>0</v>
      </c>
      <c r="AC72" s="23">
        <f t="shared" si="10"/>
        <v>-50</v>
      </c>
      <c r="AD72" s="24">
        <v>0</v>
      </c>
      <c r="AE72" s="23">
        <v>0</v>
      </c>
    </row>
    <row r="73" spans="2:31" x14ac:dyDescent="0.25">
      <c r="B73" s="91">
        <v>6</v>
      </c>
      <c r="C73" s="76" t="s">
        <v>74</v>
      </c>
      <c r="D73" s="60" t="s">
        <v>196</v>
      </c>
      <c r="E73" s="73">
        <v>0</v>
      </c>
      <c r="F73" s="74">
        <v>0</v>
      </c>
      <c r="G73" s="74">
        <f t="shared" si="19"/>
        <v>0</v>
      </c>
      <c r="H73" s="74">
        <v>0</v>
      </c>
      <c r="I73" s="75">
        <f t="shared" si="20"/>
        <v>0</v>
      </c>
      <c r="J73" s="73">
        <v>0</v>
      </c>
      <c r="K73" s="74">
        <v>0</v>
      </c>
      <c r="L73" s="74">
        <v>0</v>
      </c>
      <c r="M73" s="75">
        <v>0</v>
      </c>
      <c r="N73" s="73">
        <v>0</v>
      </c>
      <c r="O73" s="74">
        <v>0</v>
      </c>
      <c r="P73" s="74">
        <v>0</v>
      </c>
      <c r="Q73" s="75">
        <v>0</v>
      </c>
      <c r="R73" s="21">
        <v>0</v>
      </c>
      <c r="S73" s="22">
        <v>0</v>
      </c>
      <c r="T73" s="22">
        <v>0</v>
      </c>
      <c r="U73" s="23">
        <v>0</v>
      </c>
      <c r="V73" s="21">
        <v>0</v>
      </c>
      <c r="W73" s="22">
        <v>0</v>
      </c>
      <c r="X73" s="22">
        <v>0</v>
      </c>
      <c r="Y73" s="23">
        <v>0</v>
      </c>
      <c r="Z73" s="21">
        <v>0</v>
      </c>
      <c r="AA73" s="22">
        <v>0</v>
      </c>
      <c r="AB73" s="22">
        <v>0</v>
      </c>
      <c r="AC73" s="23">
        <v>0</v>
      </c>
      <c r="AD73" s="24">
        <v>0</v>
      </c>
      <c r="AE73" s="23">
        <v>0</v>
      </c>
    </row>
    <row r="74" spans="2:31" ht="15.75" thickBot="1" x14ac:dyDescent="0.3">
      <c r="B74" s="92">
        <v>7</v>
      </c>
      <c r="C74" s="77" t="s">
        <v>75</v>
      </c>
      <c r="D74" s="65" t="s">
        <v>197</v>
      </c>
      <c r="E74" s="79">
        <v>0</v>
      </c>
      <c r="F74" s="80">
        <v>0</v>
      </c>
      <c r="G74" s="80">
        <f t="shared" si="19"/>
        <v>0</v>
      </c>
      <c r="H74" s="80">
        <v>0</v>
      </c>
      <c r="I74" s="81">
        <f t="shared" si="20"/>
        <v>0</v>
      </c>
      <c r="J74" s="79">
        <v>0</v>
      </c>
      <c r="K74" s="80">
        <f t="shared" si="13"/>
        <v>0</v>
      </c>
      <c r="L74" s="80">
        <v>0</v>
      </c>
      <c r="M74" s="81">
        <v>0</v>
      </c>
      <c r="N74" s="79">
        <v>0</v>
      </c>
      <c r="O74" s="80">
        <f t="shared" si="14"/>
        <v>0</v>
      </c>
      <c r="P74" s="80">
        <v>0</v>
      </c>
      <c r="Q74" s="81">
        <f t="shared" si="15"/>
        <v>0</v>
      </c>
      <c r="R74" s="21">
        <v>0</v>
      </c>
      <c r="S74" s="22">
        <v>0</v>
      </c>
      <c r="T74" s="22">
        <v>0</v>
      </c>
      <c r="U74" s="23">
        <v>0</v>
      </c>
      <c r="V74" s="21">
        <v>0</v>
      </c>
      <c r="W74" s="22">
        <f t="shared" si="7"/>
        <v>0</v>
      </c>
      <c r="X74" s="22">
        <v>0</v>
      </c>
      <c r="Y74" s="23">
        <f t="shared" si="8"/>
        <v>0</v>
      </c>
      <c r="Z74" s="21">
        <v>0</v>
      </c>
      <c r="AA74" s="22">
        <f t="shared" si="9"/>
        <v>0</v>
      </c>
      <c r="AB74" s="22">
        <v>0</v>
      </c>
      <c r="AC74" s="23">
        <f t="shared" si="10"/>
        <v>0</v>
      </c>
      <c r="AD74" s="24">
        <v>0</v>
      </c>
      <c r="AE74" s="23">
        <v>0</v>
      </c>
    </row>
    <row r="75" spans="2:31" ht="15.75" customHeight="1" thickBot="1" x14ac:dyDescent="0.3">
      <c r="B75" s="99" t="s">
        <v>76</v>
      </c>
      <c r="C75" s="100"/>
      <c r="D75" s="101"/>
      <c r="E75" s="82">
        <v>0</v>
      </c>
      <c r="F75" s="83">
        <v>0</v>
      </c>
      <c r="G75" s="83">
        <f t="shared" ref="G75:J75" si="21">SUM(G68:G74)</f>
        <v>0</v>
      </c>
      <c r="H75" s="83">
        <v>0</v>
      </c>
      <c r="I75" s="84">
        <f t="shared" si="21"/>
        <v>0</v>
      </c>
      <c r="J75" s="82">
        <f t="shared" si="21"/>
        <v>0</v>
      </c>
      <c r="K75" s="83">
        <f t="shared" si="13"/>
        <v>0</v>
      </c>
      <c r="L75" s="83">
        <f>SUM(L68:L74)</f>
        <v>0</v>
      </c>
      <c r="M75" s="84">
        <f t="shared" si="4"/>
        <v>0</v>
      </c>
      <c r="N75" s="82">
        <f>SUM(N68:N74)</f>
        <v>0</v>
      </c>
      <c r="O75" s="83">
        <f>SUM(O68:O74)</f>
        <v>150</v>
      </c>
      <c r="P75" s="83">
        <f>SUM(P68:P74)</f>
        <v>200</v>
      </c>
      <c r="Q75" s="84">
        <f t="shared" si="15"/>
        <v>-50</v>
      </c>
      <c r="R75" s="21">
        <f>SUM(R68:R74)</f>
        <v>0</v>
      </c>
      <c r="S75" s="22">
        <f t="shared" si="5"/>
        <v>-50</v>
      </c>
      <c r="T75" s="22">
        <f>SUM(T68:T74)</f>
        <v>0</v>
      </c>
      <c r="U75" s="23">
        <f t="shared" si="6"/>
        <v>-50</v>
      </c>
      <c r="V75" s="21">
        <v>0</v>
      </c>
      <c r="W75" s="22">
        <f t="shared" si="7"/>
        <v>-50</v>
      </c>
      <c r="X75" s="38">
        <v>0</v>
      </c>
      <c r="Y75" s="23">
        <f t="shared" si="8"/>
        <v>-50</v>
      </c>
      <c r="Z75" s="21">
        <v>0</v>
      </c>
      <c r="AA75" s="22">
        <f t="shared" si="9"/>
        <v>-50</v>
      </c>
      <c r="AB75" s="22">
        <v>0</v>
      </c>
      <c r="AC75" s="23">
        <f t="shared" si="10"/>
        <v>-50</v>
      </c>
      <c r="AD75" s="24">
        <v>0</v>
      </c>
      <c r="AE75" s="23">
        <v>0</v>
      </c>
    </row>
    <row r="76" spans="2:31" ht="15.75" customHeight="1" x14ac:dyDescent="0.25">
      <c r="B76" s="46">
        <v>1</v>
      </c>
      <c r="C76" s="48" t="s">
        <v>198</v>
      </c>
      <c r="D76" s="49" t="s">
        <v>180</v>
      </c>
      <c r="E76" s="73">
        <v>0</v>
      </c>
      <c r="F76" s="74">
        <v>0</v>
      </c>
      <c r="G76" s="74">
        <v>0</v>
      </c>
      <c r="H76" s="74">
        <v>0</v>
      </c>
      <c r="I76" s="75"/>
      <c r="J76" s="73"/>
      <c r="K76" s="74"/>
      <c r="L76" s="74"/>
      <c r="M76" s="75"/>
      <c r="N76" s="73">
        <v>0</v>
      </c>
      <c r="O76" s="74">
        <v>0</v>
      </c>
      <c r="P76" s="74">
        <v>0</v>
      </c>
      <c r="Q76" s="75">
        <v>0</v>
      </c>
      <c r="R76" s="21"/>
      <c r="S76" s="22"/>
      <c r="T76" s="22"/>
      <c r="U76" s="23"/>
      <c r="V76" s="21"/>
      <c r="W76" s="22"/>
      <c r="X76" s="38"/>
      <c r="Y76" s="23"/>
      <c r="Z76" s="21"/>
      <c r="AA76" s="22"/>
      <c r="AB76" s="22"/>
      <c r="AC76" s="23"/>
      <c r="AD76" s="24"/>
      <c r="AE76" s="23"/>
    </row>
    <row r="77" spans="2:31" ht="15" customHeight="1" x14ac:dyDescent="0.25">
      <c r="B77" s="90">
        <v>2</v>
      </c>
      <c r="C77" s="59" t="s">
        <v>77</v>
      </c>
      <c r="D77" s="60" t="s">
        <v>199</v>
      </c>
      <c r="E77" s="73">
        <v>0</v>
      </c>
      <c r="F77" s="74">
        <v>500</v>
      </c>
      <c r="G77" s="74">
        <v>0</v>
      </c>
      <c r="H77" s="74">
        <v>500</v>
      </c>
      <c r="I77" s="75">
        <v>-500</v>
      </c>
      <c r="J77" s="73">
        <v>0</v>
      </c>
      <c r="K77" s="74">
        <v>0</v>
      </c>
      <c r="L77" s="74">
        <v>0</v>
      </c>
      <c r="M77" s="75">
        <v>0</v>
      </c>
      <c r="N77" s="73">
        <v>0</v>
      </c>
      <c r="O77" s="74">
        <v>600</v>
      </c>
      <c r="P77" s="74">
        <v>600</v>
      </c>
      <c r="Q77" s="75">
        <v>0</v>
      </c>
      <c r="R77" s="21">
        <v>0</v>
      </c>
      <c r="S77" s="22">
        <v>0</v>
      </c>
      <c r="T77" s="22">
        <v>0</v>
      </c>
      <c r="U77" s="23">
        <f t="shared" si="6"/>
        <v>0</v>
      </c>
      <c r="V77" s="21">
        <v>0</v>
      </c>
      <c r="W77" s="22">
        <v>0</v>
      </c>
      <c r="X77" s="13">
        <v>0</v>
      </c>
      <c r="Y77" s="23">
        <v>0</v>
      </c>
      <c r="Z77" s="21">
        <v>0</v>
      </c>
      <c r="AA77" s="22">
        <f t="shared" si="9"/>
        <v>0</v>
      </c>
      <c r="AB77" s="22">
        <v>0</v>
      </c>
      <c r="AC77" s="23">
        <f t="shared" si="10"/>
        <v>0</v>
      </c>
      <c r="AD77" s="24">
        <v>0</v>
      </c>
      <c r="AE77" s="23">
        <v>0</v>
      </c>
    </row>
    <row r="78" spans="2:31" x14ac:dyDescent="0.25">
      <c r="B78" s="90">
        <v>3</v>
      </c>
      <c r="C78" s="59" t="s">
        <v>78</v>
      </c>
      <c r="D78" s="60" t="s">
        <v>200</v>
      </c>
      <c r="E78" s="73">
        <v>0</v>
      </c>
      <c r="F78" s="74">
        <v>350</v>
      </c>
      <c r="G78" s="74">
        <v>0</v>
      </c>
      <c r="H78" s="74">
        <v>350</v>
      </c>
      <c r="I78" s="75">
        <v>-350</v>
      </c>
      <c r="J78" s="73">
        <v>0</v>
      </c>
      <c r="K78" s="74">
        <v>0</v>
      </c>
      <c r="L78" s="74">
        <v>0</v>
      </c>
      <c r="M78" s="75">
        <v>0</v>
      </c>
      <c r="N78" s="73">
        <v>0</v>
      </c>
      <c r="O78" s="74">
        <v>150</v>
      </c>
      <c r="P78" s="74">
        <v>150</v>
      </c>
      <c r="Q78" s="75">
        <v>0</v>
      </c>
      <c r="R78" s="21">
        <v>0</v>
      </c>
      <c r="S78" s="22">
        <v>0</v>
      </c>
      <c r="T78" s="22">
        <v>0</v>
      </c>
      <c r="U78" s="23">
        <v>0</v>
      </c>
      <c r="V78" s="21">
        <v>0</v>
      </c>
      <c r="W78" s="22">
        <v>0</v>
      </c>
      <c r="X78" s="22">
        <v>0</v>
      </c>
      <c r="Y78" s="23">
        <v>0</v>
      </c>
      <c r="Z78" s="21">
        <v>0</v>
      </c>
      <c r="AA78" s="22">
        <f t="shared" si="9"/>
        <v>0</v>
      </c>
      <c r="AB78" s="22">
        <v>0</v>
      </c>
      <c r="AC78" s="23">
        <f t="shared" si="10"/>
        <v>0</v>
      </c>
      <c r="AD78" s="24">
        <v>0</v>
      </c>
      <c r="AE78" s="23">
        <v>0</v>
      </c>
    </row>
    <row r="79" spans="2:31" x14ac:dyDescent="0.25">
      <c r="B79" s="90">
        <v>4</v>
      </c>
      <c r="C79" s="59" t="s">
        <v>79</v>
      </c>
      <c r="D79" s="60" t="s">
        <v>201</v>
      </c>
      <c r="E79" s="73">
        <v>0</v>
      </c>
      <c r="F79" s="74">
        <v>750</v>
      </c>
      <c r="G79" s="74">
        <v>0</v>
      </c>
      <c r="H79" s="74">
        <v>750</v>
      </c>
      <c r="I79" s="75">
        <f t="shared" ref="I79:I107" si="22">SUM(G79-H79)</f>
        <v>-750</v>
      </c>
      <c r="J79" s="73">
        <v>0</v>
      </c>
      <c r="K79" s="74">
        <v>0</v>
      </c>
      <c r="L79" s="74">
        <v>0</v>
      </c>
      <c r="M79" s="75">
        <v>0</v>
      </c>
      <c r="N79" s="73">
        <v>0</v>
      </c>
      <c r="O79" s="74">
        <v>0</v>
      </c>
      <c r="P79" s="74">
        <v>0</v>
      </c>
      <c r="Q79" s="75">
        <v>0</v>
      </c>
      <c r="R79" s="21">
        <v>0</v>
      </c>
      <c r="S79" s="22">
        <v>0</v>
      </c>
      <c r="T79" s="22">
        <v>0</v>
      </c>
      <c r="U79" s="23">
        <v>0</v>
      </c>
      <c r="V79" s="21">
        <v>0</v>
      </c>
      <c r="W79" s="22">
        <f t="shared" si="7"/>
        <v>0</v>
      </c>
      <c r="X79" s="22">
        <v>0</v>
      </c>
      <c r="Y79" s="23">
        <f t="shared" si="8"/>
        <v>0</v>
      </c>
      <c r="Z79" s="21">
        <v>0</v>
      </c>
      <c r="AA79" s="22">
        <f t="shared" si="9"/>
        <v>0</v>
      </c>
      <c r="AB79" s="22">
        <v>0</v>
      </c>
      <c r="AC79" s="23">
        <f t="shared" si="10"/>
        <v>0</v>
      </c>
      <c r="AD79" s="24">
        <v>0</v>
      </c>
      <c r="AE79" s="23">
        <v>0</v>
      </c>
    </row>
    <row r="80" spans="2:31" ht="17.25" customHeight="1" x14ac:dyDescent="0.25">
      <c r="B80" s="90">
        <v>5</v>
      </c>
      <c r="C80" s="59" t="s">
        <v>80</v>
      </c>
      <c r="D80" s="60" t="s">
        <v>202</v>
      </c>
      <c r="E80" s="73">
        <v>0</v>
      </c>
      <c r="F80" s="74">
        <v>550</v>
      </c>
      <c r="G80" s="74">
        <v>0</v>
      </c>
      <c r="H80" s="74">
        <v>550</v>
      </c>
      <c r="I80" s="75">
        <v>-550</v>
      </c>
      <c r="J80" s="73">
        <v>0</v>
      </c>
      <c r="K80" s="74">
        <f t="shared" si="13"/>
        <v>-550</v>
      </c>
      <c r="L80" s="74">
        <v>0</v>
      </c>
      <c r="M80" s="75">
        <f t="shared" si="4"/>
        <v>-550</v>
      </c>
      <c r="N80" s="73">
        <v>0</v>
      </c>
      <c r="O80" s="74">
        <v>0</v>
      </c>
      <c r="P80" s="74">
        <v>0</v>
      </c>
      <c r="Q80" s="75">
        <v>0</v>
      </c>
      <c r="R80" s="21">
        <v>0</v>
      </c>
      <c r="S80" s="22">
        <v>0</v>
      </c>
      <c r="T80" s="22">
        <v>0</v>
      </c>
      <c r="U80" s="23">
        <v>0</v>
      </c>
      <c r="V80" s="21">
        <v>0</v>
      </c>
      <c r="W80" s="22">
        <v>0</v>
      </c>
      <c r="X80" s="22">
        <v>0</v>
      </c>
      <c r="Y80" s="23">
        <v>0</v>
      </c>
      <c r="Z80" s="21">
        <v>0</v>
      </c>
      <c r="AA80" s="22">
        <v>0</v>
      </c>
      <c r="AB80" s="22">
        <v>0</v>
      </c>
      <c r="AC80" s="23">
        <f t="shared" si="10"/>
        <v>0</v>
      </c>
      <c r="AD80" s="24">
        <v>0</v>
      </c>
      <c r="AE80" s="23">
        <v>0</v>
      </c>
    </row>
    <row r="81" spans="2:31" x14ac:dyDescent="0.25">
      <c r="B81" s="90">
        <v>6</v>
      </c>
      <c r="C81" s="59" t="s">
        <v>81</v>
      </c>
      <c r="D81" s="60" t="s">
        <v>203</v>
      </c>
      <c r="E81" s="73">
        <v>0</v>
      </c>
      <c r="F81" s="74">
        <v>400</v>
      </c>
      <c r="G81" s="74">
        <v>0</v>
      </c>
      <c r="H81" s="74">
        <v>400</v>
      </c>
      <c r="I81" s="75">
        <f t="shared" si="22"/>
        <v>-400</v>
      </c>
      <c r="J81" s="73">
        <v>0</v>
      </c>
      <c r="K81" s="74">
        <v>0</v>
      </c>
      <c r="L81" s="74">
        <v>0</v>
      </c>
      <c r="M81" s="75">
        <v>0</v>
      </c>
      <c r="N81" s="73">
        <v>0</v>
      </c>
      <c r="O81" s="74">
        <v>400</v>
      </c>
      <c r="P81" s="74">
        <v>400</v>
      </c>
      <c r="Q81" s="75">
        <v>0</v>
      </c>
      <c r="R81" s="21">
        <v>0</v>
      </c>
      <c r="S81" s="22">
        <v>0</v>
      </c>
      <c r="T81" s="22">
        <v>0</v>
      </c>
      <c r="U81" s="23">
        <v>0</v>
      </c>
      <c r="V81" s="21">
        <v>0</v>
      </c>
      <c r="W81" s="22">
        <v>0</v>
      </c>
      <c r="X81" s="22">
        <v>0</v>
      </c>
      <c r="Y81" s="23">
        <v>0</v>
      </c>
      <c r="Z81" s="21">
        <v>0</v>
      </c>
      <c r="AA81" s="22">
        <v>0</v>
      </c>
      <c r="AB81" s="22">
        <v>0</v>
      </c>
      <c r="AC81" s="23">
        <v>0</v>
      </c>
      <c r="AD81" s="24">
        <v>0</v>
      </c>
      <c r="AE81" s="23">
        <v>0</v>
      </c>
    </row>
    <row r="82" spans="2:31" x14ac:dyDescent="0.25">
      <c r="B82" s="90">
        <v>7</v>
      </c>
      <c r="C82" s="59" t="s">
        <v>82</v>
      </c>
      <c r="D82" s="60" t="s">
        <v>204</v>
      </c>
      <c r="E82" s="73">
        <v>0</v>
      </c>
      <c r="F82" s="74">
        <v>350</v>
      </c>
      <c r="G82" s="74">
        <v>0</v>
      </c>
      <c r="H82" s="74">
        <v>350</v>
      </c>
      <c r="I82" s="75">
        <v>-350</v>
      </c>
      <c r="J82" s="73">
        <v>0</v>
      </c>
      <c r="K82" s="74">
        <f t="shared" si="13"/>
        <v>-350</v>
      </c>
      <c r="L82" s="74">
        <v>0</v>
      </c>
      <c r="M82" s="75">
        <f t="shared" si="4"/>
        <v>-350</v>
      </c>
      <c r="N82" s="73">
        <v>0</v>
      </c>
      <c r="O82" s="74">
        <v>300</v>
      </c>
      <c r="P82" s="74">
        <v>300</v>
      </c>
      <c r="Q82" s="75">
        <f t="shared" si="15"/>
        <v>0</v>
      </c>
      <c r="R82" s="21">
        <v>0</v>
      </c>
      <c r="S82" s="22">
        <f t="shared" si="5"/>
        <v>0</v>
      </c>
      <c r="T82" s="22">
        <v>0</v>
      </c>
      <c r="U82" s="23">
        <f t="shared" si="6"/>
        <v>0</v>
      </c>
      <c r="V82" s="21">
        <v>0</v>
      </c>
      <c r="W82" s="22">
        <f t="shared" si="7"/>
        <v>0</v>
      </c>
      <c r="X82" s="22">
        <v>0</v>
      </c>
      <c r="Y82" s="23">
        <f t="shared" si="8"/>
        <v>0</v>
      </c>
      <c r="Z82" s="21">
        <v>0</v>
      </c>
      <c r="AA82" s="22">
        <f t="shared" si="9"/>
        <v>0</v>
      </c>
      <c r="AB82" s="22">
        <v>0</v>
      </c>
      <c r="AC82" s="23">
        <f t="shared" si="10"/>
        <v>0</v>
      </c>
      <c r="AD82" s="24">
        <v>0</v>
      </c>
      <c r="AE82" s="23">
        <v>0</v>
      </c>
    </row>
    <row r="83" spans="2:31" x14ac:dyDescent="0.25">
      <c r="B83" s="90">
        <v>8</v>
      </c>
      <c r="C83" s="59" t="s">
        <v>83</v>
      </c>
      <c r="D83" s="60" t="s">
        <v>205</v>
      </c>
      <c r="E83" s="73">
        <v>0</v>
      </c>
      <c r="F83" s="74">
        <v>650</v>
      </c>
      <c r="G83" s="74">
        <v>0</v>
      </c>
      <c r="H83" s="74">
        <v>650</v>
      </c>
      <c r="I83" s="75">
        <v>-650</v>
      </c>
      <c r="J83" s="73">
        <v>0</v>
      </c>
      <c r="K83" s="74">
        <f t="shared" si="13"/>
        <v>-650</v>
      </c>
      <c r="L83" s="74">
        <v>0</v>
      </c>
      <c r="M83" s="75">
        <f t="shared" si="4"/>
        <v>-650</v>
      </c>
      <c r="N83" s="73">
        <v>0</v>
      </c>
      <c r="O83" s="74">
        <v>700</v>
      </c>
      <c r="P83" s="74">
        <v>700</v>
      </c>
      <c r="Q83" s="75">
        <f t="shared" si="15"/>
        <v>0</v>
      </c>
      <c r="R83" s="21">
        <v>0</v>
      </c>
      <c r="S83" s="22">
        <f t="shared" si="5"/>
        <v>0</v>
      </c>
      <c r="T83" s="22">
        <v>0</v>
      </c>
      <c r="U83" s="23">
        <v>0</v>
      </c>
      <c r="V83" s="21">
        <v>0</v>
      </c>
      <c r="W83" s="22">
        <f t="shared" si="7"/>
        <v>0</v>
      </c>
      <c r="X83" s="22">
        <v>0</v>
      </c>
      <c r="Y83" s="23">
        <f t="shared" si="8"/>
        <v>0</v>
      </c>
      <c r="Z83" s="21">
        <v>0</v>
      </c>
      <c r="AA83" s="22">
        <f t="shared" si="9"/>
        <v>0</v>
      </c>
      <c r="AB83" s="22">
        <v>0</v>
      </c>
      <c r="AC83" s="23">
        <f t="shared" si="10"/>
        <v>0</v>
      </c>
      <c r="AD83" s="24">
        <v>0</v>
      </c>
      <c r="AE83" s="23">
        <v>0</v>
      </c>
    </row>
    <row r="84" spans="2:31" x14ac:dyDescent="0.25">
      <c r="B84" s="90">
        <v>9</v>
      </c>
      <c r="C84" s="59" t="s">
        <v>84</v>
      </c>
      <c r="D84" s="60" t="s">
        <v>206</v>
      </c>
      <c r="E84" s="73">
        <v>0</v>
      </c>
      <c r="F84" s="74">
        <v>600</v>
      </c>
      <c r="G84" s="74">
        <v>0</v>
      </c>
      <c r="H84" s="74">
        <v>600</v>
      </c>
      <c r="I84" s="75">
        <f t="shared" si="22"/>
        <v>-600</v>
      </c>
      <c r="J84" s="73">
        <v>0</v>
      </c>
      <c r="K84" s="74">
        <f t="shared" si="13"/>
        <v>-600</v>
      </c>
      <c r="L84" s="74">
        <v>0</v>
      </c>
      <c r="M84" s="75">
        <f t="shared" si="4"/>
        <v>-600</v>
      </c>
      <c r="N84" s="73">
        <v>0</v>
      </c>
      <c r="O84" s="74">
        <v>450</v>
      </c>
      <c r="P84" s="74">
        <v>450</v>
      </c>
      <c r="Q84" s="75">
        <f t="shared" si="15"/>
        <v>0</v>
      </c>
      <c r="R84" s="21">
        <v>0</v>
      </c>
      <c r="S84" s="22">
        <v>0</v>
      </c>
      <c r="T84" s="22">
        <v>0</v>
      </c>
      <c r="U84" s="23">
        <v>0</v>
      </c>
      <c r="V84" s="21">
        <v>0</v>
      </c>
      <c r="W84" s="22">
        <f t="shared" si="7"/>
        <v>0</v>
      </c>
      <c r="X84" s="22">
        <v>0</v>
      </c>
      <c r="Y84" s="23">
        <f t="shared" si="8"/>
        <v>0</v>
      </c>
      <c r="Z84" s="21">
        <v>0</v>
      </c>
      <c r="AA84" s="22">
        <f t="shared" si="9"/>
        <v>0</v>
      </c>
      <c r="AB84" s="22">
        <v>0</v>
      </c>
      <c r="AC84" s="23">
        <f t="shared" si="10"/>
        <v>0</v>
      </c>
      <c r="AD84" s="24">
        <v>0</v>
      </c>
      <c r="AE84" s="23">
        <v>0</v>
      </c>
    </row>
    <row r="85" spans="2:31" x14ac:dyDescent="0.25">
      <c r="B85" s="90">
        <v>10</v>
      </c>
      <c r="C85" s="59" t="s">
        <v>85</v>
      </c>
      <c r="D85" s="60" t="s">
        <v>207</v>
      </c>
      <c r="E85" s="73">
        <v>0</v>
      </c>
      <c r="F85" s="74">
        <v>600</v>
      </c>
      <c r="G85" s="74">
        <v>0</v>
      </c>
      <c r="H85" s="74">
        <v>600</v>
      </c>
      <c r="I85" s="75">
        <f t="shared" si="22"/>
        <v>-600</v>
      </c>
      <c r="J85" s="73">
        <v>0</v>
      </c>
      <c r="K85" s="74">
        <f t="shared" si="13"/>
        <v>-600</v>
      </c>
      <c r="L85" s="74">
        <v>0</v>
      </c>
      <c r="M85" s="75">
        <f t="shared" si="4"/>
        <v>-600</v>
      </c>
      <c r="N85" s="73">
        <v>0</v>
      </c>
      <c r="O85" s="74">
        <v>200</v>
      </c>
      <c r="P85" s="74">
        <v>200</v>
      </c>
      <c r="Q85" s="75">
        <f t="shared" si="15"/>
        <v>0</v>
      </c>
      <c r="R85" s="21">
        <v>0</v>
      </c>
      <c r="S85" s="22">
        <v>0</v>
      </c>
      <c r="T85" s="22">
        <v>0</v>
      </c>
      <c r="U85" s="23">
        <f t="shared" si="6"/>
        <v>0</v>
      </c>
      <c r="V85" s="21">
        <v>0</v>
      </c>
      <c r="W85" s="22">
        <f t="shared" si="7"/>
        <v>0</v>
      </c>
      <c r="X85" s="22">
        <v>0</v>
      </c>
      <c r="Y85" s="23">
        <f t="shared" si="8"/>
        <v>0</v>
      </c>
      <c r="Z85" s="21">
        <v>0</v>
      </c>
      <c r="AA85" s="22">
        <f t="shared" si="9"/>
        <v>0</v>
      </c>
      <c r="AB85" s="22">
        <v>0</v>
      </c>
      <c r="AC85" s="23">
        <f t="shared" si="10"/>
        <v>0</v>
      </c>
      <c r="AD85" s="24">
        <v>0</v>
      </c>
      <c r="AE85" s="23">
        <v>0</v>
      </c>
    </row>
    <row r="86" spans="2:31" x14ac:dyDescent="0.25">
      <c r="B86" s="90">
        <v>11</v>
      </c>
      <c r="C86" s="59" t="s">
        <v>86</v>
      </c>
      <c r="D86" s="60" t="s">
        <v>208</v>
      </c>
      <c r="E86" s="73">
        <v>0</v>
      </c>
      <c r="F86" s="74">
        <v>850</v>
      </c>
      <c r="G86" s="74">
        <v>0</v>
      </c>
      <c r="H86" s="74">
        <v>850</v>
      </c>
      <c r="I86" s="75">
        <f t="shared" si="22"/>
        <v>-850</v>
      </c>
      <c r="J86" s="73">
        <v>0</v>
      </c>
      <c r="K86" s="74">
        <f t="shared" si="13"/>
        <v>-850</v>
      </c>
      <c r="L86" s="74">
        <v>0</v>
      </c>
      <c r="M86" s="75">
        <f t="shared" si="4"/>
        <v>-850</v>
      </c>
      <c r="N86" s="73">
        <v>0</v>
      </c>
      <c r="O86" s="74">
        <v>800</v>
      </c>
      <c r="P86" s="74">
        <v>800</v>
      </c>
      <c r="Q86" s="75">
        <f t="shared" si="15"/>
        <v>0</v>
      </c>
      <c r="R86" s="21">
        <v>0</v>
      </c>
      <c r="S86" s="22">
        <f t="shared" si="5"/>
        <v>0</v>
      </c>
      <c r="T86" s="22">
        <v>0</v>
      </c>
      <c r="U86" s="23">
        <f t="shared" si="6"/>
        <v>0</v>
      </c>
      <c r="V86" s="21">
        <v>0</v>
      </c>
      <c r="W86" s="22">
        <f t="shared" si="7"/>
        <v>0</v>
      </c>
      <c r="X86" s="22">
        <v>0</v>
      </c>
      <c r="Y86" s="23">
        <f t="shared" si="8"/>
        <v>0</v>
      </c>
      <c r="Z86" s="21">
        <v>0</v>
      </c>
      <c r="AA86" s="22">
        <f t="shared" si="9"/>
        <v>0</v>
      </c>
      <c r="AB86" s="22">
        <v>0</v>
      </c>
      <c r="AC86" s="23">
        <f t="shared" si="10"/>
        <v>0</v>
      </c>
      <c r="AD86" s="24">
        <v>0</v>
      </c>
      <c r="AE86" s="23">
        <v>0</v>
      </c>
    </row>
    <row r="87" spans="2:31" x14ac:dyDescent="0.25">
      <c r="B87" s="90">
        <v>12</v>
      </c>
      <c r="C87" s="59" t="s">
        <v>87</v>
      </c>
      <c r="D87" s="60" t="s">
        <v>209</v>
      </c>
      <c r="E87" s="73">
        <v>0</v>
      </c>
      <c r="F87" s="74">
        <v>0</v>
      </c>
      <c r="G87" s="74">
        <f t="shared" ref="G87:G105" si="23">SUM(E87+F87)</f>
        <v>0</v>
      </c>
      <c r="H87" s="74">
        <v>0</v>
      </c>
      <c r="I87" s="75">
        <f t="shared" si="22"/>
        <v>0</v>
      </c>
      <c r="J87" s="73">
        <v>0</v>
      </c>
      <c r="K87" s="74">
        <f t="shared" si="13"/>
        <v>0</v>
      </c>
      <c r="L87" s="74">
        <v>0</v>
      </c>
      <c r="M87" s="75">
        <f t="shared" si="4"/>
        <v>0</v>
      </c>
      <c r="N87" s="73">
        <v>0</v>
      </c>
      <c r="O87" s="74">
        <v>200</v>
      </c>
      <c r="P87" s="74">
        <v>0</v>
      </c>
      <c r="Q87" s="75">
        <f t="shared" si="15"/>
        <v>200</v>
      </c>
      <c r="R87" s="21">
        <v>0</v>
      </c>
      <c r="S87" s="22">
        <f t="shared" si="5"/>
        <v>200</v>
      </c>
      <c r="T87" s="22">
        <v>0</v>
      </c>
      <c r="U87" s="23">
        <v>0</v>
      </c>
      <c r="V87" s="21">
        <v>0</v>
      </c>
      <c r="W87" s="22">
        <f t="shared" si="7"/>
        <v>0</v>
      </c>
      <c r="X87" s="22">
        <v>0</v>
      </c>
      <c r="Y87" s="23">
        <f t="shared" si="8"/>
        <v>0</v>
      </c>
      <c r="Z87" s="21">
        <v>0</v>
      </c>
      <c r="AA87" s="22">
        <f t="shared" si="9"/>
        <v>0</v>
      </c>
      <c r="AB87" s="22">
        <v>0</v>
      </c>
      <c r="AC87" s="23">
        <f t="shared" si="10"/>
        <v>0</v>
      </c>
      <c r="AD87" s="24">
        <v>0</v>
      </c>
      <c r="AE87" s="23">
        <v>0</v>
      </c>
    </row>
    <row r="88" spans="2:31" x14ac:dyDescent="0.25">
      <c r="B88" s="90">
        <v>13</v>
      </c>
      <c r="C88" s="59" t="s">
        <v>88</v>
      </c>
      <c r="D88" s="60" t="s">
        <v>226</v>
      </c>
      <c r="E88" s="73">
        <v>0</v>
      </c>
      <c r="F88" s="74">
        <v>500</v>
      </c>
      <c r="G88" s="74">
        <v>0</v>
      </c>
      <c r="H88" s="74">
        <v>500</v>
      </c>
      <c r="I88" s="75">
        <v>-500</v>
      </c>
      <c r="J88" s="73">
        <v>0</v>
      </c>
      <c r="K88" s="74">
        <f t="shared" si="13"/>
        <v>-500</v>
      </c>
      <c r="L88" s="74">
        <v>0</v>
      </c>
      <c r="M88" s="75">
        <f t="shared" si="4"/>
        <v>-500</v>
      </c>
      <c r="N88" s="73">
        <v>0</v>
      </c>
      <c r="O88" s="74">
        <v>450</v>
      </c>
      <c r="P88" s="74">
        <v>450</v>
      </c>
      <c r="Q88" s="75">
        <f t="shared" si="15"/>
        <v>0</v>
      </c>
      <c r="R88" s="21">
        <v>0</v>
      </c>
      <c r="S88" s="22">
        <v>0</v>
      </c>
      <c r="T88" s="22">
        <v>0</v>
      </c>
      <c r="U88" s="23">
        <f t="shared" si="6"/>
        <v>0</v>
      </c>
      <c r="V88" s="21">
        <v>0</v>
      </c>
      <c r="W88" s="22">
        <f t="shared" si="7"/>
        <v>0</v>
      </c>
      <c r="X88" s="22">
        <v>0</v>
      </c>
      <c r="Y88" s="23">
        <f t="shared" si="8"/>
        <v>0</v>
      </c>
      <c r="Z88" s="21">
        <v>0</v>
      </c>
      <c r="AA88" s="22">
        <f t="shared" si="9"/>
        <v>0</v>
      </c>
      <c r="AB88" s="22">
        <v>0</v>
      </c>
      <c r="AC88" s="23">
        <f t="shared" si="10"/>
        <v>0</v>
      </c>
      <c r="AD88" s="24">
        <v>0</v>
      </c>
      <c r="AE88" s="23">
        <v>0</v>
      </c>
    </row>
    <row r="89" spans="2:31" x14ac:dyDescent="0.25">
      <c r="B89" s="90">
        <v>14</v>
      </c>
      <c r="C89" s="59" t="s">
        <v>89</v>
      </c>
      <c r="D89" s="60" t="s">
        <v>227</v>
      </c>
      <c r="E89" s="73">
        <v>0</v>
      </c>
      <c r="F89" s="74">
        <v>0</v>
      </c>
      <c r="G89" s="74">
        <f t="shared" si="23"/>
        <v>0</v>
      </c>
      <c r="H89" s="74">
        <v>0</v>
      </c>
      <c r="I89" s="75">
        <f t="shared" si="22"/>
        <v>0</v>
      </c>
      <c r="J89" s="73">
        <v>0</v>
      </c>
      <c r="K89" s="74">
        <f t="shared" si="13"/>
        <v>0</v>
      </c>
      <c r="L89" s="74">
        <v>0</v>
      </c>
      <c r="M89" s="75">
        <f t="shared" si="4"/>
        <v>0</v>
      </c>
      <c r="N89" s="73">
        <v>0</v>
      </c>
      <c r="O89" s="74">
        <v>0</v>
      </c>
      <c r="P89" s="74">
        <v>0</v>
      </c>
      <c r="Q89" s="75">
        <f t="shared" si="15"/>
        <v>0</v>
      </c>
      <c r="R89" s="21">
        <v>0</v>
      </c>
      <c r="S89" s="22">
        <f t="shared" si="5"/>
        <v>0</v>
      </c>
      <c r="T89" s="22">
        <v>0</v>
      </c>
      <c r="U89" s="23">
        <f t="shared" si="6"/>
        <v>0</v>
      </c>
      <c r="V89" s="21">
        <v>0</v>
      </c>
      <c r="W89" s="22">
        <f t="shared" si="7"/>
        <v>0</v>
      </c>
      <c r="X89" s="22">
        <v>0</v>
      </c>
      <c r="Y89" s="23">
        <f t="shared" si="8"/>
        <v>0</v>
      </c>
      <c r="Z89" s="21">
        <v>0</v>
      </c>
      <c r="AA89" s="22">
        <f t="shared" si="9"/>
        <v>0</v>
      </c>
      <c r="AB89" s="22">
        <v>0</v>
      </c>
      <c r="AC89" s="23">
        <f t="shared" si="10"/>
        <v>0</v>
      </c>
      <c r="AD89" s="24">
        <v>0</v>
      </c>
      <c r="AE89" s="23">
        <v>0</v>
      </c>
    </row>
    <row r="90" spans="2:31" x14ac:dyDescent="0.25">
      <c r="B90" s="90">
        <v>15</v>
      </c>
      <c r="C90" s="59" t="s">
        <v>90</v>
      </c>
      <c r="D90" s="60" t="s">
        <v>229</v>
      </c>
      <c r="E90" s="73">
        <v>0</v>
      </c>
      <c r="F90" s="74">
        <v>100</v>
      </c>
      <c r="G90" s="74">
        <v>0</v>
      </c>
      <c r="H90" s="74">
        <v>100</v>
      </c>
      <c r="I90" s="75">
        <f t="shared" si="22"/>
        <v>-100</v>
      </c>
      <c r="J90" s="73">
        <v>0</v>
      </c>
      <c r="K90" s="74">
        <f t="shared" si="13"/>
        <v>-100</v>
      </c>
      <c r="L90" s="74">
        <v>0</v>
      </c>
      <c r="M90" s="75">
        <f t="shared" si="4"/>
        <v>-100</v>
      </c>
      <c r="N90" s="73">
        <v>0</v>
      </c>
      <c r="O90" s="74">
        <v>100</v>
      </c>
      <c r="P90" s="74">
        <v>100</v>
      </c>
      <c r="Q90" s="75">
        <f t="shared" si="15"/>
        <v>0</v>
      </c>
      <c r="R90" s="21">
        <v>0</v>
      </c>
      <c r="S90" s="22">
        <f t="shared" si="5"/>
        <v>0</v>
      </c>
      <c r="T90" s="22">
        <v>0</v>
      </c>
      <c r="U90" s="23">
        <f t="shared" si="6"/>
        <v>0</v>
      </c>
      <c r="V90" s="21">
        <v>0</v>
      </c>
      <c r="W90" s="22">
        <f t="shared" si="7"/>
        <v>0</v>
      </c>
      <c r="X90" s="22">
        <v>0</v>
      </c>
      <c r="Y90" s="23">
        <f t="shared" si="8"/>
        <v>0</v>
      </c>
      <c r="Z90" s="21">
        <v>0</v>
      </c>
      <c r="AA90" s="22">
        <f t="shared" si="9"/>
        <v>0</v>
      </c>
      <c r="AB90" s="22">
        <v>0</v>
      </c>
      <c r="AC90" s="23">
        <f t="shared" si="10"/>
        <v>0</v>
      </c>
      <c r="AD90" s="24">
        <v>0</v>
      </c>
      <c r="AE90" s="23">
        <v>0</v>
      </c>
    </row>
    <row r="91" spans="2:31" x14ac:dyDescent="0.25">
      <c r="B91" s="90">
        <v>16</v>
      </c>
      <c r="C91" s="59" t="s">
        <v>91</v>
      </c>
      <c r="D91" s="60" t="s">
        <v>228</v>
      </c>
      <c r="E91" s="73">
        <v>0</v>
      </c>
      <c r="F91" s="74">
        <v>0</v>
      </c>
      <c r="G91" s="74">
        <f t="shared" si="23"/>
        <v>0</v>
      </c>
      <c r="H91" s="74">
        <v>0</v>
      </c>
      <c r="I91" s="75">
        <f t="shared" si="22"/>
        <v>0</v>
      </c>
      <c r="J91" s="73">
        <v>0</v>
      </c>
      <c r="K91" s="74">
        <f t="shared" si="13"/>
        <v>0</v>
      </c>
      <c r="L91" s="74">
        <v>0</v>
      </c>
      <c r="M91" s="75">
        <f t="shared" si="4"/>
        <v>0</v>
      </c>
      <c r="N91" s="73">
        <v>0</v>
      </c>
      <c r="O91" s="74">
        <v>0</v>
      </c>
      <c r="P91" s="74">
        <v>0</v>
      </c>
      <c r="Q91" s="75">
        <f t="shared" si="15"/>
        <v>0</v>
      </c>
      <c r="R91" s="21">
        <v>0</v>
      </c>
      <c r="S91" s="22">
        <f t="shared" si="5"/>
        <v>0</v>
      </c>
      <c r="T91" s="22">
        <v>0</v>
      </c>
      <c r="U91" s="23">
        <f t="shared" si="6"/>
        <v>0</v>
      </c>
      <c r="V91" s="21">
        <v>0</v>
      </c>
      <c r="W91" s="22">
        <f t="shared" si="7"/>
        <v>0</v>
      </c>
      <c r="X91" s="22">
        <v>0</v>
      </c>
      <c r="Y91" s="23">
        <f t="shared" si="8"/>
        <v>0</v>
      </c>
      <c r="Z91" s="21">
        <v>0</v>
      </c>
      <c r="AA91" s="22">
        <f t="shared" si="9"/>
        <v>0</v>
      </c>
      <c r="AB91" s="22">
        <v>0</v>
      </c>
      <c r="AC91" s="23">
        <f t="shared" si="10"/>
        <v>0</v>
      </c>
      <c r="AD91" s="24">
        <v>0</v>
      </c>
      <c r="AE91" s="23">
        <v>0</v>
      </c>
    </row>
    <row r="92" spans="2:31" x14ac:dyDescent="0.25">
      <c r="B92" s="90">
        <v>17</v>
      </c>
      <c r="C92" s="59" t="s">
        <v>92</v>
      </c>
      <c r="D92" s="60" t="s">
        <v>210</v>
      </c>
      <c r="E92" s="73">
        <v>0</v>
      </c>
      <c r="F92" s="74">
        <v>50</v>
      </c>
      <c r="G92" s="74">
        <v>0</v>
      </c>
      <c r="H92" s="74">
        <v>50</v>
      </c>
      <c r="I92" s="75">
        <v>-50</v>
      </c>
      <c r="J92" s="73">
        <v>0</v>
      </c>
      <c r="K92" s="74">
        <f t="shared" si="13"/>
        <v>-50</v>
      </c>
      <c r="L92" s="74">
        <v>0</v>
      </c>
      <c r="M92" s="75">
        <f t="shared" si="4"/>
        <v>-50</v>
      </c>
      <c r="N92" s="73">
        <v>0</v>
      </c>
      <c r="O92" s="74">
        <v>0</v>
      </c>
      <c r="P92" s="74"/>
      <c r="Q92" s="75">
        <f t="shared" si="15"/>
        <v>0</v>
      </c>
      <c r="R92" s="21">
        <v>0</v>
      </c>
      <c r="S92" s="22">
        <v>0</v>
      </c>
      <c r="T92" s="22">
        <v>0</v>
      </c>
      <c r="U92" s="23">
        <f t="shared" si="6"/>
        <v>0</v>
      </c>
      <c r="V92" s="21">
        <v>0</v>
      </c>
      <c r="W92" s="22">
        <f>SUM(U92+V92)</f>
        <v>0</v>
      </c>
      <c r="X92" s="22">
        <v>0</v>
      </c>
      <c r="Y92" s="23">
        <f t="shared" si="8"/>
        <v>0</v>
      </c>
      <c r="Z92" s="21">
        <v>0</v>
      </c>
      <c r="AA92" s="22">
        <f t="shared" si="9"/>
        <v>0</v>
      </c>
      <c r="AB92" s="22">
        <v>0</v>
      </c>
      <c r="AC92" s="23">
        <f t="shared" si="10"/>
        <v>0</v>
      </c>
      <c r="AD92" s="24">
        <v>0</v>
      </c>
      <c r="AE92" s="23">
        <v>0</v>
      </c>
    </row>
    <row r="93" spans="2:31" x14ac:dyDescent="0.25">
      <c r="B93" s="90">
        <v>18</v>
      </c>
      <c r="C93" s="59" t="s">
        <v>93</v>
      </c>
      <c r="D93" s="60" t="s">
        <v>211</v>
      </c>
      <c r="E93" s="73">
        <v>0</v>
      </c>
      <c r="F93" s="74">
        <v>400</v>
      </c>
      <c r="G93" s="74">
        <v>0</v>
      </c>
      <c r="H93" s="74">
        <v>400</v>
      </c>
      <c r="I93" s="75">
        <f t="shared" si="22"/>
        <v>-400</v>
      </c>
      <c r="J93" s="73">
        <v>0</v>
      </c>
      <c r="K93" s="74">
        <f t="shared" si="13"/>
        <v>-400</v>
      </c>
      <c r="L93" s="74">
        <v>0</v>
      </c>
      <c r="M93" s="75">
        <f t="shared" si="4"/>
        <v>-400</v>
      </c>
      <c r="N93" s="73">
        <v>0</v>
      </c>
      <c r="O93" s="74">
        <v>100</v>
      </c>
      <c r="P93" s="74">
        <v>100</v>
      </c>
      <c r="Q93" s="75">
        <v>0</v>
      </c>
      <c r="R93" s="21">
        <v>0</v>
      </c>
      <c r="S93" s="22">
        <f t="shared" si="5"/>
        <v>0</v>
      </c>
      <c r="T93" s="22">
        <v>0</v>
      </c>
      <c r="U93" s="23">
        <f t="shared" si="6"/>
        <v>0</v>
      </c>
      <c r="V93" s="21">
        <v>0</v>
      </c>
      <c r="W93" s="22">
        <f t="shared" si="7"/>
        <v>0</v>
      </c>
      <c r="X93" s="22">
        <v>0</v>
      </c>
      <c r="Y93" s="23">
        <f t="shared" si="8"/>
        <v>0</v>
      </c>
      <c r="Z93" s="21">
        <v>0</v>
      </c>
      <c r="AA93" s="22">
        <f t="shared" si="9"/>
        <v>0</v>
      </c>
      <c r="AB93" s="22">
        <v>0</v>
      </c>
      <c r="AC93" s="23">
        <f t="shared" si="10"/>
        <v>0</v>
      </c>
      <c r="AD93" s="24">
        <v>0</v>
      </c>
      <c r="AE93" s="23">
        <v>0</v>
      </c>
    </row>
    <row r="94" spans="2:31" x14ac:dyDescent="0.25">
      <c r="B94" s="90">
        <v>19</v>
      </c>
      <c r="C94" s="59" t="s">
        <v>94</v>
      </c>
      <c r="D94" s="60" t="s">
        <v>212</v>
      </c>
      <c r="E94" s="73">
        <v>0</v>
      </c>
      <c r="F94" s="74">
        <v>0</v>
      </c>
      <c r="G94" s="74">
        <f t="shared" si="23"/>
        <v>0</v>
      </c>
      <c r="H94" s="74">
        <v>0</v>
      </c>
      <c r="I94" s="75">
        <f t="shared" si="22"/>
        <v>0</v>
      </c>
      <c r="J94" s="73">
        <v>0</v>
      </c>
      <c r="K94" s="74">
        <f t="shared" si="13"/>
        <v>0</v>
      </c>
      <c r="L94" s="74">
        <v>0</v>
      </c>
      <c r="M94" s="75">
        <f t="shared" si="4"/>
        <v>0</v>
      </c>
      <c r="N94" s="73">
        <v>0</v>
      </c>
      <c r="O94" s="74">
        <v>0</v>
      </c>
      <c r="P94" s="74">
        <v>0</v>
      </c>
      <c r="Q94" s="75">
        <f t="shared" si="15"/>
        <v>0</v>
      </c>
      <c r="R94" s="21">
        <v>0</v>
      </c>
      <c r="S94" s="22">
        <f t="shared" si="5"/>
        <v>0</v>
      </c>
      <c r="T94" s="22">
        <v>0</v>
      </c>
      <c r="U94" s="23">
        <f t="shared" si="6"/>
        <v>0</v>
      </c>
      <c r="V94" s="21">
        <v>0</v>
      </c>
      <c r="W94" s="22">
        <f t="shared" si="7"/>
        <v>0</v>
      </c>
      <c r="X94" s="22">
        <v>0</v>
      </c>
      <c r="Y94" s="23">
        <v>0</v>
      </c>
      <c r="Z94" s="21">
        <v>0</v>
      </c>
      <c r="AA94" s="22">
        <f t="shared" si="9"/>
        <v>0</v>
      </c>
      <c r="AB94" s="22">
        <v>0</v>
      </c>
      <c r="AC94" s="23">
        <f t="shared" si="10"/>
        <v>0</v>
      </c>
      <c r="AD94" s="24">
        <v>0</v>
      </c>
      <c r="AE94" s="23">
        <v>0</v>
      </c>
    </row>
    <row r="95" spans="2:31" x14ac:dyDescent="0.25">
      <c r="B95" s="90">
        <v>20</v>
      </c>
      <c r="C95" s="59" t="s">
        <v>95</v>
      </c>
      <c r="D95" s="60" t="s">
        <v>213</v>
      </c>
      <c r="E95" s="73">
        <v>0</v>
      </c>
      <c r="F95" s="74">
        <v>0</v>
      </c>
      <c r="G95" s="74">
        <f t="shared" si="23"/>
        <v>0</v>
      </c>
      <c r="H95" s="74">
        <v>0</v>
      </c>
      <c r="I95" s="75">
        <f t="shared" si="22"/>
        <v>0</v>
      </c>
      <c r="J95" s="73">
        <v>0</v>
      </c>
      <c r="K95" s="74">
        <f t="shared" si="13"/>
        <v>0</v>
      </c>
      <c r="L95" s="74">
        <v>0</v>
      </c>
      <c r="M95" s="75">
        <f t="shared" si="4"/>
        <v>0</v>
      </c>
      <c r="N95" s="73">
        <v>0</v>
      </c>
      <c r="O95" s="74">
        <v>50</v>
      </c>
      <c r="P95" s="74">
        <v>50</v>
      </c>
      <c r="Q95" s="75">
        <f t="shared" si="15"/>
        <v>0</v>
      </c>
      <c r="R95" s="21">
        <v>0</v>
      </c>
      <c r="S95" s="22">
        <f t="shared" si="5"/>
        <v>0</v>
      </c>
      <c r="T95" s="22">
        <v>0</v>
      </c>
      <c r="U95" s="23">
        <f t="shared" si="6"/>
        <v>0</v>
      </c>
      <c r="V95" s="21">
        <v>0</v>
      </c>
      <c r="W95" s="22">
        <f t="shared" si="7"/>
        <v>0</v>
      </c>
      <c r="X95" s="22">
        <v>0</v>
      </c>
      <c r="Y95" s="23">
        <f t="shared" si="8"/>
        <v>0</v>
      </c>
      <c r="Z95" s="21">
        <v>0</v>
      </c>
      <c r="AA95" s="22">
        <f t="shared" si="9"/>
        <v>0</v>
      </c>
      <c r="AB95" s="22">
        <v>0</v>
      </c>
      <c r="AC95" s="23">
        <f t="shared" si="10"/>
        <v>0</v>
      </c>
      <c r="AD95" s="24">
        <v>0</v>
      </c>
      <c r="AE95" s="23">
        <v>0</v>
      </c>
    </row>
    <row r="96" spans="2:31" x14ac:dyDescent="0.25">
      <c r="B96" s="90">
        <v>21</v>
      </c>
      <c r="C96" s="59" t="s">
        <v>96</v>
      </c>
      <c r="D96" s="60" t="s">
        <v>214</v>
      </c>
      <c r="E96" s="73">
        <v>0</v>
      </c>
      <c r="F96" s="74">
        <v>350</v>
      </c>
      <c r="G96" s="74">
        <v>0</v>
      </c>
      <c r="H96" s="74">
        <v>350</v>
      </c>
      <c r="I96" s="75">
        <f t="shared" si="22"/>
        <v>-350</v>
      </c>
      <c r="J96" s="73">
        <v>0</v>
      </c>
      <c r="K96" s="74">
        <f t="shared" si="13"/>
        <v>-350</v>
      </c>
      <c r="L96" s="74">
        <v>0</v>
      </c>
      <c r="M96" s="75">
        <f t="shared" si="4"/>
        <v>-350</v>
      </c>
      <c r="N96" s="73">
        <v>0</v>
      </c>
      <c r="O96" s="74">
        <v>300</v>
      </c>
      <c r="P96" s="74">
        <v>300</v>
      </c>
      <c r="Q96" s="75">
        <f t="shared" si="15"/>
        <v>0</v>
      </c>
      <c r="R96" s="21">
        <v>0</v>
      </c>
      <c r="S96" s="22">
        <f t="shared" si="5"/>
        <v>0</v>
      </c>
      <c r="T96" s="22">
        <v>0</v>
      </c>
      <c r="U96" s="23">
        <f t="shared" si="6"/>
        <v>0</v>
      </c>
      <c r="V96" s="21">
        <v>0</v>
      </c>
      <c r="W96" s="22">
        <f t="shared" si="7"/>
        <v>0</v>
      </c>
      <c r="X96" s="22">
        <v>0</v>
      </c>
      <c r="Y96" s="23">
        <f t="shared" si="8"/>
        <v>0</v>
      </c>
      <c r="Z96" s="21">
        <v>0</v>
      </c>
      <c r="AA96" s="22">
        <f t="shared" si="9"/>
        <v>0</v>
      </c>
      <c r="AB96" s="22">
        <v>0</v>
      </c>
      <c r="AC96" s="23">
        <f t="shared" si="10"/>
        <v>0</v>
      </c>
      <c r="AD96" s="24">
        <v>0</v>
      </c>
      <c r="AE96" s="23">
        <v>0</v>
      </c>
    </row>
    <row r="97" spans="2:31" x14ac:dyDescent="0.25">
      <c r="B97" s="90">
        <v>22</v>
      </c>
      <c r="C97" s="59" t="s">
        <v>97</v>
      </c>
      <c r="D97" s="60" t="s">
        <v>215</v>
      </c>
      <c r="E97" s="73">
        <v>0</v>
      </c>
      <c r="F97" s="74">
        <v>50</v>
      </c>
      <c r="G97" s="74">
        <v>0</v>
      </c>
      <c r="H97" s="74">
        <v>50</v>
      </c>
      <c r="I97" s="75">
        <f t="shared" si="22"/>
        <v>-50</v>
      </c>
      <c r="J97" s="73">
        <v>0</v>
      </c>
      <c r="K97" s="74">
        <f t="shared" si="13"/>
        <v>-50</v>
      </c>
      <c r="L97" s="74">
        <v>0</v>
      </c>
      <c r="M97" s="75">
        <f t="shared" si="4"/>
        <v>-50</v>
      </c>
      <c r="N97" s="73">
        <v>0</v>
      </c>
      <c r="O97" s="74">
        <v>50</v>
      </c>
      <c r="P97" s="74">
        <v>50</v>
      </c>
      <c r="Q97" s="75">
        <f t="shared" si="15"/>
        <v>0</v>
      </c>
      <c r="R97" s="21">
        <v>0</v>
      </c>
      <c r="S97" s="22">
        <f t="shared" si="5"/>
        <v>0</v>
      </c>
      <c r="T97" s="22">
        <v>0</v>
      </c>
      <c r="U97" s="23">
        <f t="shared" si="6"/>
        <v>0</v>
      </c>
      <c r="V97" s="21">
        <v>0</v>
      </c>
      <c r="W97" s="22">
        <f t="shared" si="7"/>
        <v>0</v>
      </c>
      <c r="X97" s="22">
        <v>0</v>
      </c>
      <c r="Y97" s="23">
        <f t="shared" si="8"/>
        <v>0</v>
      </c>
      <c r="Z97" s="21">
        <v>0</v>
      </c>
      <c r="AA97" s="22">
        <f t="shared" si="9"/>
        <v>0</v>
      </c>
      <c r="AB97" s="22">
        <v>0</v>
      </c>
      <c r="AC97" s="23">
        <f t="shared" si="10"/>
        <v>0</v>
      </c>
      <c r="AD97" s="24">
        <v>0</v>
      </c>
      <c r="AE97" s="23">
        <v>0</v>
      </c>
    </row>
    <row r="98" spans="2:31" x14ac:dyDescent="0.25">
      <c r="B98" s="90">
        <v>23</v>
      </c>
      <c r="C98" s="59" t="s">
        <v>98</v>
      </c>
      <c r="D98" s="60" t="s">
        <v>216</v>
      </c>
      <c r="E98" s="73">
        <v>0</v>
      </c>
      <c r="F98" s="74">
        <v>50</v>
      </c>
      <c r="G98" s="74">
        <v>0</v>
      </c>
      <c r="H98" s="74">
        <v>50</v>
      </c>
      <c r="I98" s="75">
        <f t="shared" si="22"/>
        <v>-50</v>
      </c>
      <c r="J98" s="73">
        <v>0</v>
      </c>
      <c r="K98" s="74">
        <f t="shared" si="13"/>
        <v>-50</v>
      </c>
      <c r="L98" s="74">
        <v>0</v>
      </c>
      <c r="M98" s="75">
        <f t="shared" si="4"/>
        <v>-50</v>
      </c>
      <c r="N98" s="73">
        <v>0</v>
      </c>
      <c r="O98" s="74">
        <v>0</v>
      </c>
      <c r="P98" s="74">
        <v>0</v>
      </c>
      <c r="Q98" s="75">
        <f t="shared" si="15"/>
        <v>0</v>
      </c>
      <c r="R98" s="21">
        <v>0</v>
      </c>
      <c r="S98" s="22">
        <f t="shared" si="5"/>
        <v>0</v>
      </c>
      <c r="T98" s="22">
        <v>0</v>
      </c>
      <c r="U98" s="23">
        <f t="shared" si="6"/>
        <v>0</v>
      </c>
      <c r="V98" s="21">
        <v>0</v>
      </c>
      <c r="W98" s="22">
        <f t="shared" si="7"/>
        <v>0</v>
      </c>
      <c r="X98" s="22">
        <v>0</v>
      </c>
      <c r="Y98" s="23">
        <f t="shared" si="8"/>
        <v>0</v>
      </c>
      <c r="Z98" s="21">
        <v>0</v>
      </c>
      <c r="AA98" s="22">
        <f t="shared" si="9"/>
        <v>0</v>
      </c>
      <c r="AB98" s="22">
        <v>0</v>
      </c>
      <c r="AC98" s="23">
        <f t="shared" si="10"/>
        <v>0</v>
      </c>
      <c r="AD98" s="24">
        <v>0</v>
      </c>
      <c r="AE98" s="23">
        <v>0</v>
      </c>
    </row>
    <row r="99" spans="2:31" x14ac:dyDescent="0.25">
      <c r="B99" s="90">
        <v>24</v>
      </c>
      <c r="C99" s="59" t="s">
        <v>99</v>
      </c>
      <c r="D99" s="60" t="s">
        <v>217</v>
      </c>
      <c r="E99" s="73">
        <v>0</v>
      </c>
      <c r="F99" s="74">
        <v>650</v>
      </c>
      <c r="G99" s="74">
        <v>0</v>
      </c>
      <c r="H99" s="74">
        <v>650</v>
      </c>
      <c r="I99" s="75">
        <f t="shared" si="22"/>
        <v>-650</v>
      </c>
      <c r="J99" s="73">
        <v>0</v>
      </c>
      <c r="K99" s="74">
        <f t="shared" si="13"/>
        <v>-650</v>
      </c>
      <c r="L99" s="74">
        <v>0</v>
      </c>
      <c r="M99" s="75">
        <f t="shared" si="4"/>
        <v>-650</v>
      </c>
      <c r="N99" s="73">
        <v>0</v>
      </c>
      <c r="O99" s="74">
        <v>350</v>
      </c>
      <c r="P99" s="74">
        <v>350</v>
      </c>
      <c r="Q99" s="75">
        <f t="shared" si="15"/>
        <v>0</v>
      </c>
      <c r="R99" s="21">
        <v>0</v>
      </c>
      <c r="S99" s="22">
        <f t="shared" si="5"/>
        <v>0</v>
      </c>
      <c r="T99" s="22">
        <v>0</v>
      </c>
      <c r="U99" s="23">
        <f t="shared" si="6"/>
        <v>0</v>
      </c>
      <c r="V99" s="21">
        <v>0</v>
      </c>
      <c r="W99" s="22">
        <f t="shared" si="7"/>
        <v>0</v>
      </c>
      <c r="X99" s="22">
        <v>0</v>
      </c>
      <c r="Y99" s="23">
        <f t="shared" si="8"/>
        <v>0</v>
      </c>
      <c r="Z99" s="21">
        <v>0</v>
      </c>
      <c r="AA99" s="22">
        <f t="shared" si="9"/>
        <v>0</v>
      </c>
      <c r="AB99" s="22">
        <v>0</v>
      </c>
      <c r="AC99" s="23">
        <f t="shared" si="10"/>
        <v>0</v>
      </c>
      <c r="AD99" s="24">
        <v>0</v>
      </c>
      <c r="AE99" s="23">
        <v>0</v>
      </c>
    </row>
    <row r="100" spans="2:31" x14ac:dyDescent="0.25">
      <c r="B100" s="90">
        <v>25</v>
      </c>
      <c r="C100" s="59" t="s">
        <v>100</v>
      </c>
      <c r="D100" s="60" t="s">
        <v>218</v>
      </c>
      <c r="E100" s="73">
        <v>0</v>
      </c>
      <c r="F100" s="74">
        <v>0</v>
      </c>
      <c r="G100" s="74">
        <f t="shared" si="23"/>
        <v>0</v>
      </c>
      <c r="H100" s="74">
        <v>250</v>
      </c>
      <c r="I100" s="75">
        <f t="shared" si="22"/>
        <v>-250</v>
      </c>
      <c r="J100" s="73">
        <v>0</v>
      </c>
      <c r="K100" s="74">
        <f t="shared" si="13"/>
        <v>-250</v>
      </c>
      <c r="L100" s="74">
        <v>0</v>
      </c>
      <c r="M100" s="75">
        <f t="shared" si="4"/>
        <v>-250</v>
      </c>
      <c r="N100" s="73">
        <v>0</v>
      </c>
      <c r="O100" s="74">
        <v>0</v>
      </c>
      <c r="P100" s="74">
        <v>0</v>
      </c>
      <c r="Q100" s="75">
        <f t="shared" si="15"/>
        <v>0</v>
      </c>
      <c r="R100" s="21">
        <v>0</v>
      </c>
      <c r="S100" s="22">
        <f t="shared" si="5"/>
        <v>0</v>
      </c>
      <c r="T100" s="22">
        <v>0</v>
      </c>
      <c r="U100" s="23">
        <v>0</v>
      </c>
      <c r="V100" s="21">
        <v>0</v>
      </c>
      <c r="W100" s="22">
        <f t="shared" si="7"/>
        <v>0</v>
      </c>
      <c r="X100" s="22">
        <v>0</v>
      </c>
      <c r="Y100" s="23">
        <f t="shared" si="8"/>
        <v>0</v>
      </c>
      <c r="Z100" s="21">
        <v>0</v>
      </c>
      <c r="AA100" s="22">
        <f t="shared" si="9"/>
        <v>0</v>
      </c>
      <c r="AB100" s="22">
        <v>0</v>
      </c>
      <c r="AC100" s="23">
        <f t="shared" si="10"/>
        <v>0</v>
      </c>
      <c r="AD100" s="24">
        <v>0</v>
      </c>
      <c r="AE100" s="23">
        <v>0</v>
      </c>
    </row>
    <row r="101" spans="2:31" x14ac:dyDescent="0.25">
      <c r="B101" s="90">
        <v>26</v>
      </c>
      <c r="C101" s="59" t="s">
        <v>101</v>
      </c>
      <c r="D101" s="60" t="s">
        <v>219</v>
      </c>
      <c r="E101" s="73">
        <v>0</v>
      </c>
      <c r="F101" s="74">
        <v>0</v>
      </c>
      <c r="G101" s="74">
        <f t="shared" si="23"/>
        <v>0</v>
      </c>
      <c r="H101" s="74">
        <v>0</v>
      </c>
      <c r="I101" s="75">
        <f t="shared" si="22"/>
        <v>0</v>
      </c>
      <c r="J101" s="73">
        <v>0</v>
      </c>
      <c r="K101" s="74">
        <v>0</v>
      </c>
      <c r="L101" s="74">
        <v>0</v>
      </c>
      <c r="M101" s="75">
        <f t="shared" si="4"/>
        <v>0</v>
      </c>
      <c r="N101" s="73">
        <v>0</v>
      </c>
      <c r="O101" s="74">
        <v>50</v>
      </c>
      <c r="P101" s="74">
        <v>50</v>
      </c>
      <c r="Q101" s="75">
        <f t="shared" si="15"/>
        <v>0</v>
      </c>
      <c r="R101" s="21">
        <v>0</v>
      </c>
      <c r="S101" s="22">
        <v>0</v>
      </c>
      <c r="T101" s="22">
        <v>0</v>
      </c>
      <c r="U101" s="23">
        <v>0</v>
      </c>
      <c r="V101" s="21">
        <v>0</v>
      </c>
      <c r="W101" s="22">
        <f t="shared" si="7"/>
        <v>0</v>
      </c>
      <c r="X101" s="22">
        <v>0</v>
      </c>
      <c r="Y101" s="23">
        <f t="shared" si="8"/>
        <v>0</v>
      </c>
      <c r="Z101" s="21">
        <v>0</v>
      </c>
      <c r="AA101" s="22">
        <f t="shared" si="9"/>
        <v>0</v>
      </c>
      <c r="AB101" s="22">
        <v>0</v>
      </c>
      <c r="AC101" s="23">
        <f t="shared" si="10"/>
        <v>0</v>
      </c>
      <c r="AD101" s="24">
        <v>0</v>
      </c>
      <c r="AE101" s="23">
        <v>0</v>
      </c>
    </row>
    <row r="102" spans="2:31" x14ac:dyDescent="0.25">
      <c r="B102" s="90">
        <v>27</v>
      </c>
      <c r="C102" s="59" t="s">
        <v>102</v>
      </c>
      <c r="D102" s="60" t="s">
        <v>220</v>
      </c>
      <c r="E102" s="73">
        <v>0</v>
      </c>
      <c r="F102" s="74">
        <v>350</v>
      </c>
      <c r="G102" s="74">
        <v>0</v>
      </c>
      <c r="H102" s="74">
        <v>350</v>
      </c>
      <c r="I102" s="75">
        <f t="shared" si="22"/>
        <v>-350</v>
      </c>
      <c r="J102" s="73">
        <v>0</v>
      </c>
      <c r="K102" s="74">
        <f t="shared" si="13"/>
        <v>-350</v>
      </c>
      <c r="L102" s="74">
        <v>0</v>
      </c>
      <c r="M102" s="75">
        <f t="shared" si="4"/>
        <v>-350</v>
      </c>
      <c r="N102" s="73">
        <v>0</v>
      </c>
      <c r="O102" s="74">
        <v>0</v>
      </c>
      <c r="P102" s="74">
        <v>0</v>
      </c>
      <c r="Q102" s="75">
        <f t="shared" si="15"/>
        <v>0</v>
      </c>
      <c r="R102" s="21">
        <v>0</v>
      </c>
      <c r="S102" s="22">
        <f t="shared" si="5"/>
        <v>0</v>
      </c>
      <c r="T102" s="22">
        <v>0</v>
      </c>
      <c r="U102" s="23">
        <f t="shared" si="6"/>
        <v>0</v>
      </c>
      <c r="V102" s="21">
        <v>0</v>
      </c>
      <c r="W102" s="22">
        <v>0</v>
      </c>
      <c r="X102" s="22">
        <v>0</v>
      </c>
      <c r="Y102" s="23">
        <v>0</v>
      </c>
      <c r="Z102" s="21">
        <v>0</v>
      </c>
      <c r="AA102" s="22">
        <v>0</v>
      </c>
      <c r="AB102" s="22">
        <v>0</v>
      </c>
      <c r="AC102" s="23">
        <f t="shared" si="10"/>
        <v>0</v>
      </c>
      <c r="AD102" s="24">
        <v>0</v>
      </c>
      <c r="AE102" s="23">
        <v>0</v>
      </c>
    </row>
    <row r="103" spans="2:31" x14ac:dyDescent="0.25">
      <c r="B103" s="90">
        <v>28</v>
      </c>
      <c r="C103" s="59" t="s">
        <v>103</v>
      </c>
      <c r="D103" s="60" t="s">
        <v>221</v>
      </c>
      <c r="E103" s="73">
        <v>0</v>
      </c>
      <c r="F103" s="74">
        <v>0</v>
      </c>
      <c r="G103" s="74">
        <f t="shared" si="23"/>
        <v>0</v>
      </c>
      <c r="H103" s="74">
        <v>0</v>
      </c>
      <c r="I103" s="75">
        <f t="shared" si="22"/>
        <v>0</v>
      </c>
      <c r="J103" s="73">
        <v>0</v>
      </c>
      <c r="K103" s="74">
        <f t="shared" si="13"/>
        <v>0</v>
      </c>
      <c r="L103" s="74">
        <v>0</v>
      </c>
      <c r="M103" s="75">
        <f t="shared" si="4"/>
        <v>0</v>
      </c>
      <c r="N103" s="73">
        <v>0</v>
      </c>
      <c r="O103" s="74">
        <v>0</v>
      </c>
      <c r="P103" s="74">
        <v>0</v>
      </c>
      <c r="Q103" s="75">
        <f t="shared" si="15"/>
        <v>0</v>
      </c>
      <c r="R103" s="21">
        <v>0</v>
      </c>
      <c r="S103" s="22">
        <f t="shared" si="5"/>
        <v>0</v>
      </c>
      <c r="T103" s="22">
        <v>0</v>
      </c>
      <c r="U103" s="23">
        <f t="shared" si="6"/>
        <v>0</v>
      </c>
      <c r="V103" s="21">
        <v>0</v>
      </c>
      <c r="W103" s="22">
        <f t="shared" si="7"/>
        <v>0</v>
      </c>
      <c r="X103" s="22">
        <v>0</v>
      </c>
      <c r="Y103" s="23">
        <f t="shared" si="8"/>
        <v>0</v>
      </c>
      <c r="Z103" s="21">
        <v>0</v>
      </c>
      <c r="AA103" s="22">
        <f t="shared" si="9"/>
        <v>0</v>
      </c>
      <c r="AB103" s="22">
        <v>0</v>
      </c>
      <c r="AC103" s="23">
        <f t="shared" si="10"/>
        <v>0</v>
      </c>
      <c r="AD103" s="24">
        <v>0</v>
      </c>
      <c r="AE103" s="23">
        <v>0</v>
      </c>
    </row>
    <row r="104" spans="2:31" x14ac:dyDescent="0.25">
      <c r="B104" s="90">
        <v>29</v>
      </c>
      <c r="C104" s="59" t="s">
        <v>104</v>
      </c>
      <c r="D104" s="60" t="s">
        <v>222</v>
      </c>
      <c r="E104" s="73">
        <v>0</v>
      </c>
      <c r="F104" s="74">
        <v>0</v>
      </c>
      <c r="G104" s="74">
        <f t="shared" si="23"/>
        <v>0</v>
      </c>
      <c r="H104" s="74">
        <v>0</v>
      </c>
      <c r="I104" s="75">
        <f t="shared" si="22"/>
        <v>0</v>
      </c>
      <c r="J104" s="73">
        <v>0</v>
      </c>
      <c r="K104" s="74">
        <f t="shared" si="13"/>
        <v>0</v>
      </c>
      <c r="L104" s="74">
        <v>0</v>
      </c>
      <c r="M104" s="75">
        <f t="shared" si="4"/>
        <v>0</v>
      </c>
      <c r="N104" s="73">
        <v>0</v>
      </c>
      <c r="O104" s="74">
        <v>0</v>
      </c>
      <c r="P104" s="74">
        <v>0</v>
      </c>
      <c r="Q104" s="75">
        <f t="shared" si="15"/>
        <v>0</v>
      </c>
      <c r="R104" s="21">
        <v>0</v>
      </c>
      <c r="S104" s="22">
        <f t="shared" si="5"/>
        <v>0</v>
      </c>
      <c r="T104" s="22">
        <v>0</v>
      </c>
      <c r="U104" s="23">
        <f t="shared" si="6"/>
        <v>0</v>
      </c>
      <c r="V104" s="21">
        <v>0</v>
      </c>
      <c r="W104" s="22">
        <f t="shared" si="7"/>
        <v>0</v>
      </c>
      <c r="X104" s="22">
        <v>0</v>
      </c>
      <c r="Y104" s="23">
        <f t="shared" si="8"/>
        <v>0</v>
      </c>
      <c r="Z104" s="21">
        <v>0</v>
      </c>
      <c r="AA104" s="22">
        <f t="shared" si="9"/>
        <v>0</v>
      </c>
      <c r="AB104" s="22">
        <v>0</v>
      </c>
      <c r="AC104" s="23">
        <f t="shared" si="10"/>
        <v>0</v>
      </c>
      <c r="AD104" s="24">
        <v>0</v>
      </c>
      <c r="AE104" s="23">
        <v>0</v>
      </c>
    </row>
    <row r="105" spans="2:31" x14ac:dyDescent="0.25">
      <c r="B105" s="90">
        <v>30</v>
      </c>
      <c r="C105" s="59" t="s">
        <v>105</v>
      </c>
      <c r="D105" s="60" t="s">
        <v>224</v>
      </c>
      <c r="E105" s="73">
        <v>0</v>
      </c>
      <c r="F105" s="74">
        <v>0</v>
      </c>
      <c r="G105" s="74">
        <f t="shared" si="23"/>
        <v>0</v>
      </c>
      <c r="H105" s="74">
        <v>0</v>
      </c>
      <c r="I105" s="75">
        <f t="shared" si="22"/>
        <v>0</v>
      </c>
      <c r="J105" s="73">
        <v>0</v>
      </c>
      <c r="K105" s="74">
        <f t="shared" si="13"/>
        <v>0</v>
      </c>
      <c r="L105" s="74">
        <v>0</v>
      </c>
      <c r="M105" s="75">
        <f t="shared" si="4"/>
        <v>0</v>
      </c>
      <c r="N105" s="73">
        <v>0</v>
      </c>
      <c r="O105" s="74">
        <v>0</v>
      </c>
      <c r="P105" s="74">
        <v>0</v>
      </c>
      <c r="Q105" s="75">
        <f t="shared" si="15"/>
        <v>0</v>
      </c>
      <c r="R105" s="21">
        <v>0</v>
      </c>
      <c r="S105" s="22">
        <f t="shared" si="5"/>
        <v>0</v>
      </c>
      <c r="T105" s="22">
        <v>0</v>
      </c>
      <c r="U105" s="23">
        <f t="shared" si="6"/>
        <v>0</v>
      </c>
      <c r="V105" s="21">
        <v>0</v>
      </c>
      <c r="W105" s="22">
        <f t="shared" si="7"/>
        <v>0</v>
      </c>
      <c r="X105" s="22">
        <v>0</v>
      </c>
      <c r="Y105" s="23">
        <f t="shared" si="8"/>
        <v>0</v>
      </c>
      <c r="Z105" s="21">
        <v>0</v>
      </c>
      <c r="AA105" s="22">
        <f t="shared" si="9"/>
        <v>0</v>
      </c>
      <c r="AB105" s="22">
        <v>0</v>
      </c>
      <c r="AC105" s="23">
        <f t="shared" si="10"/>
        <v>0</v>
      </c>
      <c r="AD105" s="24">
        <v>0</v>
      </c>
      <c r="AE105" s="23">
        <v>0</v>
      </c>
    </row>
    <row r="106" spans="2:31" x14ac:dyDescent="0.25">
      <c r="B106" s="90">
        <v>31</v>
      </c>
      <c r="C106" s="59" t="s">
        <v>106</v>
      </c>
      <c r="D106" s="60" t="s">
        <v>223</v>
      </c>
      <c r="E106" s="73">
        <v>0</v>
      </c>
      <c r="F106" s="74">
        <v>50</v>
      </c>
      <c r="G106" s="74">
        <v>0</v>
      </c>
      <c r="H106" s="74">
        <v>50</v>
      </c>
      <c r="I106" s="75">
        <f t="shared" si="22"/>
        <v>-50</v>
      </c>
      <c r="J106" s="73">
        <v>0</v>
      </c>
      <c r="K106" s="74">
        <f t="shared" si="13"/>
        <v>-50</v>
      </c>
      <c r="L106" s="74">
        <v>0</v>
      </c>
      <c r="M106" s="75">
        <f t="shared" si="4"/>
        <v>-50</v>
      </c>
      <c r="N106" s="73">
        <v>0</v>
      </c>
      <c r="O106" s="74">
        <v>0</v>
      </c>
      <c r="P106" s="74">
        <v>0</v>
      </c>
      <c r="Q106" s="75">
        <f t="shared" si="15"/>
        <v>0</v>
      </c>
      <c r="R106" s="21">
        <v>0</v>
      </c>
      <c r="S106" s="22">
        <f t="shared" si="5"/>
        <v>0</v>
      </c>
      <c r="T106" s="22">
        <v>0</v>
      </c>
      <c r="U106" s="23">
        <f t="shared" si="6"/>
        <v>0</v>
      </c>
      <c r="V106" s="21">
        <v>0</v>
      </c>
      <c r="W106" s="22">
        <v>0</v>
      </c>
      <c r="X106" s="22">
        <v>0</v>
      </c>
      <c r="Y106" s="23">
        <v>0</v>
      </c>
      <c r="Z106" s="21">
        <v>0</v>
      </c>
      <c r="AA106" s="22">
        <v>0</v>
      </c>
      <c r="AB106" s="22">
        <v>0</v>
      </c>
      <c r="AC106" s="23">
        <f t="shared" si="10"/>
        <v>0</v>
      </c>
      <c r="AD106" s="24">
        <v>0</v>
      </c>
      <c r="AE106" s="23">
        <v>0</v>
      </c>
    </row>
    <row r="107" spans="2:31" ht="15.75" thickBot="1" x14ac:dyDescent="0.3">
      <c r="B107" s="78">
        <v>32</v>
      </c>
      <c r="C107" s="64" t="s">
        <v>107</v>
      </c>
      <c r="D107" s="65" t="s">
        <v>225</v>
      </c>
      <c r="E107" s="79">
        <v>0</v>
      </c>
      <c r="F107" s="80">
        <v>0</v>
      </c>
      <c r="G107" s="80">
        <v>0</v>
      </c>
      <c r="H107" s="80">
        <v>0</v>
      </c>
      <c r="I107" s="81">
        <f t="shared" si="22"/>
        <v>0</v>
      </c>
      <c r="J107" s="79">
        <v>0</v>
      </c>
      <c r="K107" s="80">
        <f t="shared" si="13"/>
        <v>0</v>
      </c>
      <c r="L107" s="80">
        <v>0</v>
      </c>
      <c r="M107" s="81">
        <v>0</v>
      </c>
      <c r="N107" s="79">
        <v>0</v>
      </c>
      <c r="O107" s="80">
        <v>400</v>
      </c>
      <c r="P107" s="80">
        <v>400</v>
      </c>
      <c r="Q107" s="81">
        <f t="shared" si="15"/>
        <v>0</v>
      </c>
      <c r="R107" s="25">
        <v>0</v>
      </c>
      <c r="S107" s="26">
        <v>0</v>
      </c>
      <c r="T107" s="26">
        <v>0</v>
      </c>
      <c r="U107" s="27">
        <v>0</v>
      </c>
      <c r="V107" s="25">
        <v>0</v>
      </c>
      <c r="W107" s="26">
        <f t="shared" si="7"/>
        <v>0</v>
      </c>
      <c r="X107" s="26">
        <v>0</v>
      </c>
      <c r="Y107" s="27">
        <f t="shared" si="8"/>
        <v>0</v>
      </c>
      <c r="Z107" s="25">
        <v>0</v>
      </c>
      <c r="AA107" s="26">
        <f t="shared" si="9"/>
        <v>0</v>
      </c>
      <c r="AB107" s="26">
        <v>0</v>
      </c>
      <c r="AC107" s="27">
        <f t="shared" si="10"/>
        <v>0</v>
      </c>
      <c r="AD107" s="28">
        <v>0</v>
      </c>
      <c r="AE107" s="27">
        <v>0</v>
      </c>
    </row>
    <row r="108" spans="2:31" ht="17.25" customHeight="1" thickBot="1" x14ac:dyDescent="0.3">
      <c r="B108" s="99" t="s">
        <v>108</v>
      </c>
      <c r="C108" s="100"/>
      <c r="D108" s="101"/>
      <c r="E108" s="82">
        <v>0</v>
      </c>
      <c r="F108" s="83">
        <v>0</v>
      </c>
      <c r="G108" s="83">
        <f t="shared" ref="G108:I108" si="24">SUM(G77:G107)</f>
        <v>0</v>
      </c>
      <c r="H108" s="83">
        <v>0</v>
      </c>
      <c r="I108" s="84">
        <f t="shared" si="24"/>
        <v>-8400</v>
      </c>
      <c r="J108" s="82">
        <v>0</v>
      </c>
      <c r="K108" s="83">
        <f t="shared" si="13"/>
        <v>-8400</v>
      </c>
      <c r="L108" s="83">
        <f>SUM(L77:L107)</f>
        <v>0</v>
      </c>
      <c r="M108" s="84">
        <f t="shared" si="4"/>
        <v>-8400</v>
      </c>
      <c r="N108" s="82">
        <v>0</v>
      </c>
      <c r="O108" s="83">
        <v>5650</v>
      </c>
      <c r="P108" s="83">
        <v>5450</v>
      </c>
      <c r="Q108" s="84">
        <f t="shared" si="15"/>
        <v>200</v>
      </c>
      <c r="R108" s="29">
        <f>SUM(R77:R107)</f>
        <v>0</v>
      </c>
      <c r="S108" s="30">
        <f t="shared" si="5"/>
        <v>200</v>
      </c>
      <c r="T108" s="30">
        <f>SUM(T77:T107)</f>
        <v>0</v>
      </c>
      <c r="U108" s="31">
        <f t="shared" si="6"/>
        <v>200</v>
      </c>
      <c r="V108" s="29">
        <v>0</v>
      </c>
      <c r="W108" s="30">
        <f t="shared" si="7"/>
        <v>200</v>
      </c>
      <c r="X108" s="30">
        <v>0</v>
      </c>
      <c r="Y108" s="31">
        <f t="shared" si="8"/>
        <v>200</v>
      </c>
      <c r="Z108" s="29">
        <v>0</v>
      </c>
      <c r="AA108" s="30">
        <f t="shared" si="9"/>
        <v>200</v>
      </c>
      <c r="AB108" s="30">
        <v>0</v>
      </c>
      <c r="AC108" s="31">
        <f t="shared" si="10"/>
        <v>200</v>
      </c>
      <c r="AD108" s="32">
        <v>0</v>
      </c>
      <c r="AE108" s="31">
        <v>0</v>
      </c>
    </row>
    <row r="109" spans="2:31" ht="15" customHeight="1" x14ac:dyDescent="0.25">
      <c r="B109" s="71">
        <v>1</v>
      </c>
      <c r="C109" s="48" t="s">
        <v>109</v>
      </c>
      <c r="D109" s="49" t="s">
        <v>231</v>
      </c>
      <c r="E109" s="73">
        <v>0</v>
      </c>
      <c r="F109" s="74">
        <v>0</v>
      </c>
      <c r="G109" s="74">
        <f>SUM(E109+F109)</f>
        <v>0</v>
      </c>
      <c r="H109" s="74">
        <v>0</v>
      </c>
      <c r="I109" s="75">
        <f>SUM(G109-H109)</f>
        <v>0</v>
      </c>
      <c r="J109" s="73">
        <v>0</v>
      </c>
      <c r="K109" s="74">
        <f t="shared" si="13"/>
        <v>0</v>
      </c>
      <c r="L109" s="74">
        <v>0</v>
      </c>
      <c r="M109" s="75">
        <f t="shared" si="4"/>
        <v>0</v>
      </c>
      <c r="N109" s="73">
        <v>0</v>
      </c>
      <c r="O109" s="74">
        <f t="shared" si="14"/>
        <v>0</v>
      </c>
      <c r="P109" s="74">
        <v>0</v>
      </c>
      <c r="Q109" s="75">
        <f t="shared" si="15"/>
        <v>0</v>
      </c>
      <c r="R109" s="21">
        <v>0</v>
      </c>
      <c r="S109" s="22">
        <f t="shared" si="5"/>
        <v>0</v>
      </c>
      <c r="T109" s="22">
        <v>0</v>
      </c>
      <c r="U109" s="23">
        <f t="shared" si="6"/>
        <v>0</v>
      </c>
      <c r="V109" s="21">
        <v>0</v>
      </c>
      <c r="W109" s="22">
        <f t="shared" si="7"/>
        <v>0</v>
      </c>
      <c r="X109" s="22">
        <v>0</v>
      </c>
      <c r="Y109" s="23">
        <f t="shared" si="8"/>
        <v>0</v>
      </c>
      <c r="Z109" s="21">
        <v>0</v>
      </c>
      <c r="AA109" s="22">
        <f t="shared" si="9"/>
        <v>0</v>
      </c>
      <c r="AB109" s="22">
        <v>0</v>
      </c>
      <c r="AC109" s="23">
        <f t="shared" si="10"/>
        <v>0</v>
      </c>
      <c r="AD109" s="24">
        <v>0</v>
      </c>
      <c r="AE109" s="23">
        <v>0</v>
      </c>
    </row>
    <row r="110" spans="2:31" ht="17.25" customHeight="1" x14ac:dyDescent="0.25">
      <c r="B110" s="58">
        <v>2</v>
      </c>
      <c r="C110" s="59" t="s">
        <v>110</v>
      </c>
      <c r="D110" s="60" t="s">
        <v>232</v>
      </c>
      <c r="E110" s="73">
        <v>0</v>
      </c>
      <c r="F110" s="74">
        <v>0</v>
      </c>
      <c r="G110" s="74">
        <f>SUM(E110+F110)</f>
        <v>0</v>
      </c>
      <c r="H110" s="74">
        <v>0</v>
      </c>
      <c r="I110" s="75">
        <f>SUM(G110-H110)</f>
        <v>0</v>
      </c>
      <c r="J110" s="73">
        <v>0</v>
      </c>
      <c r="K110" s="74">
        <f t="shared" si="13"/>
        <v>0</v>
      </c>
      <c r="L110" s="74">
        <v>0</v>
      </c>
      <c r="M110" s="75">
        <f t="shared" si="4"/>
        <v>0</v>
      </c>
      <c r="N110" s="73">
        <v>0</v>
      </c>
      <c r="O110" s="74">
        <f t="shared" si="14"/>
        <v>0</v>
      </c>
      <c r="P110" s="74">
        <v>0</v>
      </c>
      <c r="Q110" s="75">
        <f t="shared" si="15"/>
        <v>0</v>
      </c>
      <c r="R110" s="21">
        <v>0</v>
      </c>
      <c r="S110" s="22">
        <f t="shared" si="5"/>
        <v>0</v>
      </c>
      <c r="T110" s="22">
        <v>0</v>
      </c>
      <c r="U110" s="23">
        <f t="shared" si="6"/>
        <v>0</v>
      </c>
      <c r="V110" s="21">
        <v>0</v>
      </c>
      <c r="W110" s="22">
        <f t="shared" si="7"/>
        <v>0</v>
      </c>
      <c r="X110" s="22">
        <v>0</v>
      </c>
      <c r="Y110" s="23">
        <f t="shared" si="8"/>
        <v>0</v>
      </c>
      <c r="Z110" s="21">
        <v>0</v>
      </c>
      <c r="AA110" s="22">
        <f t="shared" si="9"/>
        <v>0</v>
      </c>
      <c r="AB110" s="22">
        <v>0</v>
      </c>
      <c r="AC110" s="23">
        <f t="shared" si="10"/>
        <v>0</v>
      </c>
      <c r="AD110" s="24">
        <v>0</v>
      </c>
      <c r="AE110" s="23">
        <v>0</v>
      </c>
    </row>
    <row r="111" spans="2:31" ht="12.75" customHeight="1" x14ac:dyDescent="0.25">
      <c r="B111" s="58">
        <v>3</v>
      </c>
      <c r="C111" s="59" t="s">
        <v>111</v>
      </c>
      <c r="D111" s="60" t="s">
        <v>230</v>
      </c>
      <c r="E111" s="73">
        <v>0</v>
      </c>
      <c r="F111" s="74">
        <v>0</v>
      </c>
      <c r="G111" s="74">
        <f t="shared" ref="G111:G122" si="25">SUM(E111+F111)</f>
        <v>0</v>
      </c>
      <c r="H111" s="74">
        <v>0</v>
      </c>
      <c r="I111" s="75">
        <f t="shared" ref="I111:I121" si="26">SUM(G111-H111)</f>
        <v>0</v>
      </c>
      <c r="J111" s="73">
        <v>0</v>
      </c>
      <c r="K111" s="74">
        <f t="shared" si="13"/>
        <v>0</v>
      </c>
      <c r="L111" s="74">
        <v>0</v>
      </c>
      <c r="M111" s="75">
        <f t="shared" si="4"/>
        <v>0</v>
      </c>
      <c r="N111" s="73">
        <v>0</v>
      </c>
      <c r="O111" s="74">
        <f t="shared" si="14"/>
        <v>0</v>
      </c>
      <c r="P111" s="74">
        <v>0</v>
      </c>
      <c r="Q111" s="75">
        <f t="shared" si="15"/>
        <v>0</v>
      </c>
      <c r="R111" s="21">
        <v>0</v>
      </c>
      <c r="S111" s="22">
        <f t="shared" si="5"/>
        <v>0</v>
      </c>
      <c r="T111" s="22">
        <v>0</v>
      </c>
      <c r="U111" s="23">
        <f t="shared" si="6"/>
        <v>0</v>
      </c>
      <c r="V111" s="21">
        <v>0</v>
      </c>
      <c r="W111" s="22">
        <f t="shared" si="7"/>
        <v>0</v>
      </c>
      <c r="X111" s="22">
        <v>0</v>
      </c>
      <c r="Y111" s="23">
        <f t="shared" si="8"/>
        <v>0</v>
      </c>
      <c r="Z111" s="21">
        <v>0</v>
      </c>
      <c r="AA111" s="22">
        <f t="shared" si="9"/>
        <v>0</v>
      </c>
      <c r="AB111" s="22">
        <v>0</v>
      </c>
      <c r="AC111" s="23">
        <f t="shared" si="10"/>
        <v>0</v>
      </c>
      <c r="AD111" s="24">
        <v>0</v>
      </c>
      <c r="AE111" s="23">
        <v>0</v>
      </c>
    </row>
    <row r="112" spans="2:31" x14ac:dyDescent="0.25">
      <c r="B112" s="58">
        <v>4</v>
      </c>
      <c r="C112" s="59" t="s">
        <v>112</v>
      </c>
      <c r="D112" s="60" t="s">
        <v>233</v>
      </c>
      <c r="E112" s="73">
        <v>0</v>
      </c>
      <c r="F112" s="74">
        <v>0</v>
      </c>
      <c r="G112" s="74">
        <f t="shared" si="25"/>
        <v>0</v>
      </c>
      <c r="H112" s="74">
        <v>0</v>
      </c>
      <c r="I112" s="75">
        <f t="shared" si="26"/>
        <v>0</v>
      </c>
      <c r="J112" s="73">
        <v>0</v>
      </c>
      <c r="K112" s="74">
        <f t="shared" si="13"/>
        <v>0</v>
      </c>
      <c r="L112" s="74">
        <v>0</v>
      </c>
      <c r="M112" s="75">
        <f t="shared" si="4"/>
        <v>0</v>
      </c>
      <c r="N112" s="73">
        <v>0</v>
      </c>
      <c r="O112" s="74">
        <f t="shared" si="14"/>
        <v>0</v>
      </c>
      <c r="P112" s="74">
        <v>0</v>
      </c>
      <c r="Q112" s="75">
        <f t="shared" si="15"/>
        <v>0</v>
      </c>
      <c r="R112" s="21">
        <v>0</v>
      </c>
      <c r="S112" s="22">
        <f t="shared" si="5"/>
        <v>0</v>
      </c>
      <c r="T112" s="22">
        <v>0</v>
      </c>
      <c r="U112" s="23">
        <f t="shared" si="6"/>
        <v>0</v>
      </c>
      <c r="V112" s="21">
        <v>0</v>
      </c>
      <c r="W112" s="22">
        <f t="shared" si="7"/>
        <v>0</v>
      </c>
      <c r="X112" s="22">
        <v>0</v>
      </c>
      <c r="Y112" s="23">
        <f t="shared" si="8"/>
        <v>0</v>
      </c>
      <c r="Z112" s="21">
        <v>0</v>
      </c>
      <c r="AA112" s="22">
        <f t="shared" si="9"/>
        <v>0</v>
      </c>
      <c r="AB112" s="22">
        <v>0</v>
      </c>
      <c r="AC112" s="23">
        <f t="shared" si="10"/>
        <v>0</v>
      </c>
      <c r="AD112" s="24">
        <v>0</v>
      </c>
      <c r="AE112" s="23">
        <v>0</v>
      </c>
    </row>
    <row r="113" spans="2:31" x14ac:dyDescent="0.25">
      <c r="B113" s="58">
        <v>5</v>
      </c>
      <c r="C113" s="59" t="s">
        <v>113</v>
      </c>
      <c r="D113" s="60" t="s">
        <v>234</v>
      </c>
      <c r="E113" s="73">
        <v>0</v>
      </c>
      <c r="F113" s="74">
        <v>100</v>
      </c>
      <c r="G113" s="74">
        <v>0</v>
      </c>
      <c r="H113" s="74">
        <v>100</v>
      </c>
      <c r="I113" s="75">
        <f t="shared" si="26"/>
        <v>-100</v>
      </c>
      <c r="J113" s="73">
        <v>0</v>
      </c>
      <c r="K113" s="74">
        <f t="shared" si="13"/>
        <v>-100</v>
      </c>
      <c r="L113" s="74">
        <v>0</v>
      </c>
      <c r="M113" s="75">
        <f t="shared" si="4"/>
        <v>-100</v>
      </c>
      <c r="N113" s="73">
        <v>0</v>
      </c>
      <c r="O113" s="74">
        <v>50</v>
      </c>
      <c r="P113" s="74">
        <v>50</v>
      </c>
      <c r="Q113" s="75">
        <f t="shared" si="15"/>
        <v>0</v>
      </c>
      <c r="R113" s="21">
        <v>0</v>
      </c>
      <c r="S113" s="22">
        <f t="shared" si="5"/>
        <v>0</v>
      </c>
      <c r="T113" s="22">
        <v>0</v>
      </c>
      <c r="U113" s="23">
        <f t="shared" si="6"/>
        <v>0</v>
      </c>
      <c r="V113" s="21">
        <v>0</v>
      </c>
      <c r="W113" s="22">
        <f t="shared" si="7"/>
        <v>0</v>
      </c>
      <c r="X113" s="22">
        <v>0</v>
      </c>
      <c r="Y113" s="23">
        <f t="shared" si="8"/>
        <v>0</v>
      </c>
      <c r="Z113" s="21">
        <v>0</v>
      </c>
      <c r="AA113" s="22">
        <v>0</v>
      </c>
      <c r="AB113" s="22">
        <v>0</v>
      </c>
      <c r="AC113" s="23">
        <f t="shared" si="10"/>
        <v>0</v>
      </c>
      <c r="AD113" s="24">
        <v>0</v>
      </c>
      <c r="AE113" s="23">
        <v>0</v>
      </c>
    </row>
    <row r="114" spans="2:31" x14ac:dyDescent="0.25">
      <c r="B114" s="58">
        <v>6</v>
      </c>
      <c r="C114" s="59" t="s">
        <v>114</v>
      </c>
      <c r="D114" s="60" t="s">
        <v>235</v>
      </c>
      <c r="E114" s="73">
        <v>0</v>
      </c>
      <c r="F114" s="74">
        <v>0</v>
      </c>
      <c r="G114" s="74">
        <f t="shared" si="25"/>
        <v>0</v>
      </c>
      <c r="H114" s="74">
        <v>0</v>
      </c>
      <c r="I114" s="75">
        <f t="shared" si="26"/>
        <v>0</v>
      </c>
      <c r="J114" s="73">
        <v>0</v>
      </c>
      <c r="K114" s="74">
        <f t="shared" si="13"/>
        <v>0</v>
      </c>
      <c r="L114" s="74">
        <v>0</v>
      </c>
      <c r="M114" s="75">
        <f t="shared" si="4"/>
        <v>0</v>
      </c>
      <c r="N114" s="73">
        <v>0</v>
      </c>
      <c r="O114" s="74">
        <f t="shared" si="14"/>
        <v>0</v>
      </c>
      <c r="P114" s="74">
        <v>0</v>
      </c>
      <c r="Q114" s="75">
        <f t="shared" si="15"/>
        <v>0</v>
      </c>
      <c r="R114" s="21">
        <v>0</v>
      </c>
      <c r="S114" s="22">
        <f t="shared" si="5"/>
        <v>0</v>
      </c>
      <c r="T114" s="22">
        <v>0</v>
      </c>
      <c r="U114" s="23">
        <f t="shared" si="6"/>
        <v>0</v>
      </c>
      <c r="V114" s="21">
        <v>0</v>
      </c>
      <c r="W114" s="22">
        <f t="shared" si="7"/>
        <v>0</v>
      </c>
      <c r="X114" s="22">
        <v>0</v>
      </c>
      <c r="Y114" s="23">
        <f t="shared" si="8"/>
        <v>0</v>
      </c>
      <c r="Z114" s="21">
        <v>0</v>
      </c>
      <c r="AA114" s="22">
        <f t="shared" si="9"/>
        <v>0</v>
      </c>
      <c r="AB114" s="22">
        <v>0</v>
      </c>
      <c r="AC114" s="23">
        <f t="shared" si="10"/>
        <v>0</v>
      </c>
      <c r="AD114" s="24">
        <v>0</v>
      </c>
      <c r="AE114" s="23">
        <v>0</v>
      </c>
    </row>
    <row r="115" spans="2:31" x14ac:dyDescent="0.25">
      <c r="B115" s="58">
        <v>7</v>
      </c>
      <c r="C115" s="59" t="s">
        <v>115</v>
      </c>
      <c r="D115" s="60" t="s">
        <v>236</v>
      </c>
      <c r="E115" s="73">
        <v>0</v>
      </c>
      <c r="F115" s="74">
        <v>0</v>
      </c>
      <c r="G115" s="74">
        <f t="shared" si="25"/>
        <v>0</v>
      </c>
      <c r="H115" s="74">
        <v>0</v>
      </c>
      <c r="I115" s="75">
        <f t="shared" si="26"/>
        <v>0</v>
      </c>
      <c r="J115" s="73">
        <v>0</v>
      </c>
      <c r="K115" s="74">
        <f t="shared" si="13"/>
        <v>0</v>
      </c>
      <c r="L115" s="74">
        <v>0</v>
      </c>
      <c r="M115" s="75">
        <f t="shared" si="4"/>
        <v>0</v>
      </c>
      <c r="N115" s="73">
        <v>0</v>
      </c>
      <c r="O115" s="74">
        <f t="shared" si="14"/>
        <v>0</v>
      </c>
      <c r="P115" s="74">
        <v>0</v>
      </c>
      <c r="Q115" s="75">
        <f t="shared" si="15"/>
        <v>0</v>
      </c>
      <c r="R115" s="21">
        <v>0</v>
      </c>
      <c r="S115" s="22">
        <f t="shared" si="5"/>
        <v>0</v>
      </c>
      <c r="T115" s="22">
        <v>0</v>
      </c>
      <c r="U115" s="23">
        <f t="shared" si="6"/>
        <v>0</v>
      </c>
      <c r="V115" s="21">
        <v>0</v>
      </c>
      <c r="W115" s="22">
        <f t="shared" si="7"/>
        <v>0</v>
      </c>
      <c r="X115" s="22">
        <v>0</v>
      </c>
      <c r="Y115" s="23">
        <f t="shared" si="8"/>
        <v>0</v>
      </c>
      <c r="Z115" s="21">
        <v>0</v>
      </c>
      <c r="AA115" s="22">
        <f t="shared" si="9"/>
        <v>0</v>
      </c>
      <c r="AB115" s="22">
        <v>0</v>
      </c>
      <c r="AC115" s="23">
        <f t="shared" si="10"/>
        <v>0</v>
      </c>
      <c r="AD115" s="24">
        <v>0</v>
      </c>
      <c r="AE115" s="23">
        <v>0</v>
      </c>
    </row>
    <row r="116" spans="2:31" x14ac:dyDescent="0.25">
      <c r="B116" s="58">
        <v>9</v>
      </c>
      <c r="C116" s="59" t="s">
        <v>116</v>
      </c>
      <c r="D116" s="60" t="s">
        <v>237</v>
      </c>
      <c r="E116" s="73">
        <v>0</v>
      </c>
      <c r="F116" s="74">
        <v>0</v>
      </c>
      <c r="G116" s="74">
        <v>0</v>
      </c>
      <c r="H116" s="74">
        <v>0</v>
      </c>
      <c r="I116" s="75">
        <v>0</v>
      </c>
      <c r="J116" s="73">
        <v>0</v>
      </c>
      <c r="K116" s="74">
        <v>0</v>
      </c>
      <c r="L116" s="74">
        <v>0</v>
      </c>
      <c r="M116" s="75">
        <v>0</v>
      </c>
      <c r="N116" s="73">
        <v>0</v>
      </c>
      <c r="O116" s="74">
        <v>0</v>
      </c>
      <c r="P116" s="74">
        <v>0</v>
      </c>
      <c r="Q116" s="75">
        <f t="shared" si="15"/>
        <v>0</v>
      </c>
      <c r="R116" s="21">
        <v>0</v>
      </c>
      <c r="S116" s="22">
        <v>0</v>
      </c>
      <c r="T116" s="22">
        <v>0</v>
      </c>
      <c r="U116" s="23">
        <f t="shared" si="6"/>
        <v>0</v>
      </c>
      <c r="V116" s="21">
        <v>0</v>
      </c>
      <c r="W116" s="22">
        <f t="shared" si="7"/>
        <v>0</v>
      </c>
      <c r="X116" s="22">
        <v>0</v>
      </c>
      <c r="Y116" s="23">
        <f t="shared" si="8"/>
        <v>0</v>
      </c>
      <c r="Z116" s="21">
        <v>0</v>
      </c>
      <c r="AA116" s="22">
        <f t="shared" si="9"/>
        <v>0</v>
      </c>
      <c r="AB116" s="22">
        <v>0</v>
      </c>
      <c r="AC116" s="23">
        <f t="shared" si="10"/>
        <v>0</v>
      </c>
      <c r="AD116" s="24">
        <v>0</v>
      </c>
      <c r="AE116" s="23">
        <v>0</v>
      </c>
    </row>
    <row r="117" spans="2:31" x14ac:dyDescent="0.25">
      <c r="B117" s="58">
        <v>10</v>
      </c>
      <c r="C117" s="59" t="s">
        <v>117</v>
      </c>
      <c r="D117" s="60" t="s">
        <v>238</v>
      </c>
      <c r="E117" s="73">
        <v>0</v>
      </c>
      <c r="F117" s="74">
        <v>0</v>
      </c>
      <c r="G117" s="74">
        <f t="shared" si="25"/>
        <v>0</v>
      </c>
      <c r="H117" s="74">
        <v>0</v>
      </c>
      <c r="I117" s="75">
        <f t="shared" si="26"/>
        <v>0</v>
      </c>
      <c r="J117" s="73">
        <v>0</v>
      </c>
      <c r="K117" s="74">
        <f t="shared" si="13"/>
        <v>0</v>
      </c>
      <c r="L117" s="74">
        <v>0</v>
      </c>
      <c r="M117" s="75">
        <f t="shared" si="4"/>
        <v>0</v>
      </c>
      <c r="N117" s="73">
        <v>0</v>
      </c>
      <c r="O117" s="74">
        <f t="shared" si="14"/>
        <v>0</v>
      </c>
      <c r="P117" s="74">
        <v>0</v>
      </c>
      <c r="Q117" s="75">
        <f t="shared" si="15"/>
        <v>0</v>
      </c>
      <c r="R117" s="21">
        <v>0</v>
      </c>
      <c r="S117" s="22">
        <f t="shared" si="5"/>
        <v>0</v>
      </c>
      <c r="T117" s="22">
        <v>0</v>
      </c>
      <c r="U117" s="23">
        <f t="shared" si="6"/>
        <v>0</v>
      </c>
      <c r="V117" s="21">
        <v>0</v>
      </c>
      <c r="W117" s="22">
        <f t="shared" si="7"/>
        <v>0</v>
      </c>
      <c r="X117" s="22">
        <v>0</v>
      </c>
      <c r="Y117" s="23">
        <f t="shared" si="8"/>
        <v>0</v>
      </c>
      <c r="Z117" s="21">
        <v>0</v>
      </c>
      <c r="AA117" s="22">
        <f t="shared" si="9"/>
        <v>0</v>
      </c>
      <c r="AB117" s="22">
        <v>0</v>
      </c>
      <c r="AC117" s="23">
        <f t="shared" si="10"/>
        <v>0</v>
      </c>
      <c r="AD117" s="24">
        <v>0</v>
      </c>
      <c r="AE117" s="23">
        <v>0</v>
      </c>
    </row>
    <row r="118" spans="2:31" x14ac:dyDescent="0.25">
      <c r="B118" s="58">
        <v>11</v>
      </c>
      <c r="C118" s="59" t="s">
        <v>118</v>
      </c>
      <c r="D118" s="60" t="s">
        <v>239</v>
      </c>
      <c r="E118" s="73">
        <v>0</v>
      </c>
      <c r="F118" s="74">
        <v>0</v>
      </c>
      <c r="G118" s="74">
        <f t="shared" si="25"/>
        <v>0</v>
      </c>
      <c r="H118" s="74">
        <v>0</v>
      </c>
      <c r="I118" s="75">
        <f t="shared" si="26"/>
        <v>0</v>
      </c>
      <c r="J118" s="73">
        <v>0</v>
      </c>
      <c r="K118" s="74">
        <f t="shared" si="13"/>
        <v>0</v>
      </c>
      <c r="L118" s="74">
        <v>0</v>
      </c>
      <c r="M118" s="75">
        <f t="shared" si="4"/>
        <v>0</v>
      </c>
      <c r="N118" s="73">
        <v>0</v>
      </c>
      <c r="O118" s="74">
        <f t="shared" si="14"/>
        <v>0</v>
      </c>
      <c r="P118" s="74">
        <v>0</v>
      </c>
      <c r="Q118" s="75">
        <f t="shared" si="15"/>
        <v>0</v>
      </c>
      <c r="R118" s="21">
        <v>0</v>
      </c>
      <c r="S118" s="22">
        <f t="shared" si="5"/>
        <v>0</v>
      </c>
      <c r="T118" s="22">
        <v>0</v>
      </c>
      <c r="U118" s="23">
        <f t="shared" si="6"/>
        <v>0</v>
      </c>
      <c r="V118" s="21">
        <v>0</v>
      </c>
      <c r="W118" s="22">
        <f t="shared" si="7"/>
        <v>0</v>
      </c>
      <c r="X118" s="22">
        <v>0</v>
      </c>
      <c r="Y118" s="23">
        <f t="shared" si="8"/>
        <v>0</v>
      </c>
      <c r="Z118" s="21">
        <v>0</v>
      </c>
      <c r="AA118" s="22">
        <f t="shared" si="9"/>
        <v>0</v>
      </c>
      <c r="AB118" s="22">
        <v>0</v>
      </c>
      <c r="AC118" s="23">
        <f t="shared" si="10"/>
        <v>0</v>
      </c>
      <c r="AD118" s="24">
        <v>0</v>
      </c>
      <c r="AE118" s="23">
        <v>0</v>
      </c>
    </row>
    <row r="119" spans="2:31" x14ac:dyDescent="0.25">
      <c r="B119" s="58">
        <v>12</v>
      </c>
      <c r="C119" s="59" t="s">
        <v>119</v>
      </c>
      <c r="D119" s="60" t="s">
        <v>240</v>
      </c>
      <c r="E119" s="73">
        <v>0</v>
      </c>
      <c r="F119" s="74">
        <v>0</v>
      </c>
      <c r="G119" s="74">
        <f t="shared" si="25"/>
        <v>0</v>
      </c>
      <c r="H119" s="74">
        <v>0</v>
      </c>
      <c r="I119" s="75">
        <f t="shared" si="26"/>
        <v>0</v>
      </c>
      <c r="J119" s="73">
        <v>0</v>
      </c>
      <c r="K119" s="74">
        <f t="shared" si="13"/>
        <v>0</v>
      </c>
      <c r="L119" s="74">
        <v>0</v>
      </c>
      <c r="M119" s="75">
        <f t="shared" si="4"/>
        <v>0</v>
      </c>
      <c r="N119" s="73">
        <v>0</v>
      </c>
      <c r="O119" s="74">
        <f t="shared" si="14"/>
        <v>0</v>
      </c>
      <c r="P119" s="74">
        <v>0</v>
      </c>
      <c r="Q119" s="75">
        <f t="shared" si="15"/>
        <v>0</v>
      </c>
      <c r="R119" s="21">
        <v>0</v>
      </c>
      <c r="S119" s="22">
        <v>0</v>
      </c>
      <c r="T119" s="22">
        <v>0</v>
      </c>
      <c r="U119" s="23">
        <f t="shared" si="6"/>
        <v>0</v>
      </c>
      <c r="V119" s="21">
        <v>0</v>
      </c>
      <c r="W119" s="22">
        <f t="shared" si="7"/>
        <v>0</v>
      </c>
      <c r="X119" s="22">
        <v>0</v>
      </c>
      <c r="Y119" s="23">
        <f t="shared" si="8"/>
        <v>0</v>
      </c>
      <c r="Z119" s="21">
        <v>0</v>
      </c>
      <c r="AA119" s="22">
        <f t="shared" si="9"/>
        <v>0</v>
      </c>
      <c r="AB119" s="22">
        <v>0</v>
      </c>
      <c r="AC119" s="23">
        <f t="shared" si="10"/>
        <v>0</v>
      </c>
      <c r="AD119" s="24">
        <v>0</v>
      </c>
      <c r="AE119" s="23">
        <v>0</v>
      </c>
    </row>
    <row r="120" spans="2:31" x14ac:dyDescent="0.25">
      <c r="B120" s="58">
        <v>13</v>
      </c>
      <c r="C120" s="59" t="s">
        <v>120</v>
      </c>
      <c r="D120" s="60" t="s">
        <v>241</v>
      </c>
      <c r="E120" s="73">
        <v>0</v>
      </c>
      <c r="F120" s="74">
        <v>0</v>
      </c>
      <c r="G120" s="74">
        <f t="shared" si="25"/>
        <v>0</v>
      </c>
      <c r="H120" s="74">
        <v>0</v>
      </c>
      <c r="I120" s="75">
        <f t="shared" si="26"/>
        <v>0</v>
      </c>
      <c r="J120" s="73">
        <v>0</v>
      </c>
      <c r="K120" s="74">
        <f t="shared" si="13"/>
        <v>0</v>
      </c>
      <c r="L120" s="74">
        <v>0</v>
      </c>
      <c r="M120" s="75">
        <f t="shared" si="4"/>
        <v>0</v>
      </c>
      <c r="N120" s="73">
        <v>0</v>
      </c>
      <c r="O120" s="74">
        <f t="shared" si="14"/>
        <v>0</v>
      </c>
      <c r="P120" s="74">
        <v>0</v>
      </c>
      <c r="Q120" s="75">
        <f t="shared" si="15"/>
        <v>0</v>
      </c>
      <c r="R120" s="21">
        <v>0</v>
      </c>
      <c r="S120" s="22">
        <f t="shared" si="5"/>
        <v>0</v>
      </c>
      <c r="T120" s="22">
        <v>0</v>
      </c>
      <c r="U120" s="23">
        <f t="shared" si="6"/>
        <v>0</v>
      </c>
      <c r="V120" s="21">
        <v>0</v>
      </c>
      <c r="W120" s="22">
        <f t="shared" si="7"/>
        <v>0</v>
      </c>
      <c r="X120" s="22">
        <v>0</v>
      </c>
      <c r="Y120" s="23">
        <f t="shared" si="8"/>
        <v>0</v>
      </c>
      <c r="Z120" s="21">
        <v>0</v>
      </c>
      <c r="AA120" s="22">
        <f t="shared" si="9"/>
        <v>0</v>
      </c>
      <c r="AB120" s="22">
        <v>0</v>
      </c>
      <c r="AC120" s="23">
        <f t="shared" si="10"/>
        <v>0</v>
      </c>
      <c r="AD120" s="24">
        <v>0</v>
      </c>
      <c r="AE120" s="23">
        <v>0</v>
      </c>
    </row>
    <row r="121" spans="2:31" ht="15.75" customHeight="1" x14ac:dyDescent="0.25">
      <c r="B121" s="58">
        <v>14</v>
      </c>
      <c r="C121" s="59" t="s">
        <v>121</v>
      </c>
      <c r="D121" s="60" t="s">
        <v>242</v>
      </c>
      <c r="E121" s="73">
        <v>0</v>
      </c>
      <c r="F121" s="74">
        <v>0</v>
      </c>
      <c r="G121" s="74">
        <f t="shared" si="25"/>
        <v>0</v>
      </c>
      <c r="H121" s="74">
        <v>0</v>
      </c>
      <c r="I121" s="75">
        <f t="shared" si="26"/>
        <v>0</v>
      </c>
      <c r="J121" s="73">
        <v>0</v>
      </c>
      <c r="K121" s="74">
        <f t="shared" si="13"/>
        <v>0</v>
      </c>
      <c r="L121" s="74">
        <v>0</v>
      </c>
      <c r="M121" s="75">
        <f t="shared" si="4"/>
        <v>0</v>
      </c>
      <c r="N121" s="73">
        <v>0</v>
      </c>
      <c r="O121" s="74">
        <f t="shared" si="14"/>
        <v>0</v>
      </c>
      <c r="P121" s="74">
        <v>0</v>
      </c>
      <c r="Q121" s="75">
        <f t="shared" si="15"/>
        <v>0</v>
      </c>
      <c r="R121" s="21">
        <v>0</v>
      </c>
      <c r="S121" s="22">
        <f t="shared" si="5"/>
        <v>0</v>
      </c>
      <c r="T121" s="22">
        <v>0</v>
      </c>
      <c r="U121" s="23">
        <f t="shared" si="6"/>
        <v>0</v>
      </c>
      <c r="V121" s="21">
        <v>0</v>
      </c>
      <c r="W121" s="22">
        <f t="shared" si="7"/>
        <v>0</v>
      </c>
      <c r="X121" s="22">
        <v>0</v>
      </c>
      <c r="Y121" s="23">
        <f t="shared" si="8"/>
        <v>0</v>
      </c>
      <c r="Z121" s="21">
        <v>0</v>
      </c>
      <c r="AA121" s="22">
        <f t="shared" si="9"/>
        <v>0</v>
      </c>
      <c r="AB121" s="22">
        <v>0</v>
      </c>
      <c r="AC121" s="23">
        <f t="shared" si="10"/>
        <v>0</v>
      </c>
      <c r="AD121" s="24">
        <v>0</v>
      </c>
      <c r="AE121" s="23">
        <v>0</v>
      </c>
    </row>
    <row r="122" spans="2:31" ht="15.75" thickBot="1" x14ac:dyDescent="0.3">
      <c r="B122" s="62">
        <v>15</v>
      </c>
      <c r="C122" s="64" t="s">
        <v>122</v>
      </c>
      <c r="D122" s="65" t="s">
        <v>243</v>
      </c>
      <c r="E122" s="79">
        <v>0</v>
      </c>
      <c r="F122" s="80">
        <v>0</v>
      </c>
      <c r="G122" s="80">
        <f t="shared" si="25"/>
        <v>0</v>
      </c>
      <c r="H122" s="80">
        <v>0</v>
      </c>
      <c r="I122" s="81">
        <f>SUM(G122-H122)</f>
        <v>0</v>
      </c>
      <c r="J122" s="79">
        <v>0</v>
      </c>
      <c r="K122" s="80">
        <f t="shared" si="13"/>
        <v>0</v>
      </c>
      <c r="L122" s="80">
        <v>0</v>
      </c>
      <c r="M122" s="81">
        <f t="shared" si="4"/>
        <v>0</v>
      </c>
      <c r="N122" s="79">
        <v>0</v>
      </c>
      <c r="O122" s="80">
        <f t="shared" si="14"/>
        <v>0</v>
      </c>
      <c r="P122" s="80">
        <v>0</v>
      </c>
      <c r="Q122" s="81">
        <f t="shared" si="15"/>
        <v>0</v>
      </c>
      <c r="R122" s="25">
        <v>0</v>
      </c>
      <c r="S122" s="26">
        <f t="shared" si="5"/>
        <v>0</v>
      </c>
      <c r="T122" s="26">
        <v>0</v>
      </c>
      <c r="U122" s="27">
        <f t="shared" si="6"/>
        <v>0</v>
      </c>
      <c r="V122" s="25">
        <v>0</v>
      </c>
      <c r="W122" s="26">
        <f t="shared" si="7"/>
        <v>0</v>
      </c>
      <c r="X122" s="26">
        <v>0</v>
      </c>
      <c r="Y122" s="27">
        <f t="shared" si="8"/>
        <v>0</v>
      </c>
      <c r="Z122" s="25">
        <v>0</v>
      </c>
      <c r="AA122" s="26">
        <f t="shared" si="9"/>
        <v>0</v>
      </c>
      <c r="AB122" s="26">
        <v>0</v>
      </c>
      <c r="AC122" s="27">
        <f t="shared" si="10"/>
        <v>0</v>
      </c>
      <c r="AD122" s="28">
        <v>0</v>
      </c>
      <c r="AE122" s="27">
        <v>0</v>
      </c>
    </row>
    <row r="123" spans="2:31" ht="15.75" customHeight="1" thickBot="1" x14ac:dyDescent="0.3">
      <c r="B123" s="99" t="s">
        <v>123</v>
      </c>
      <c r="C123" s="100"/>
      <c r="D123" s="101"/>
      <c r="E123" s="82">
        <v>0</v>
      </c>
      <c r="F123" s="83">
        <f t="shared" ref="F123:J123" si="27">SUM(F109:F122)</f>
        <v>100</v>
      </c>
      <c r="G123" s="83">
        <f t="shared" si="27"/>
        <v>0</v>
      </c>
      <c r="H123" s="83">
        <f t="shared" si="27"/>
        <v>100</v>
      </c>
      <c r="I123" s="84">
        <f t="shared" si="27"/>
        <v>-100</v>
      </c>
      <c r="J123" s="82">
        <f t="shared" si="27"/>
        <v>0</v>
      </c>
      <c r="K123" s="83">
        <f t="shared" si="13"/>
        <v>-100</v>
      </c>
      <c r="L123" s="83">
        <f>SUM(L109:L122)</f>
        <v>0</v>
      </c>
      <c r="M123" s="84">
        <f t="shared" si="4"/>
        <v>-100</v>
      </c>
      <c r="N123" s="82">
        <f>SUM(N109:N122)</f>
        <v>0</v>
      </c>
      <c r="O123" s="83">
        <v>50</v>
      </c>
      <c r="P123" s="83">
        <f>SUM(P109:P122)</f>
        <v>50</v>
      </c>
      <c r="Q123" s="84">
        <f t="shared" si="15"/>
        <v>0</v>
      </c>
      <c r="R123" s="29">
        <f>SUM(R109:R122)</f>
        <v>0</v>
      </c>
      <c r="S123" s="30">
        <f t="shared" si="5"/>
        <v>0</v>
      </c>
      <c r="T123" s="30">
        <f>SUM(T109:T122)</f>
        <v>0</v>
      </c>
      <c r="U123" s="31">
        <f t="shared" si="6"/>
        <v>0</v>
      </c>
      <c r="V123" s="29">
        <v>0</v>
      </c>
      <c r="W123" s="30">
        <f t="shared" si="7"/>
        <v>0</v>
      </c>
      <c r="X123" s="30">
        <v>0</v>
      </c>
      <c r="Y123" s="31">
        <f t="shared" si="8"/>
        <v>0</v>
      </c>
      <c r="Z123" s="29">
        <v>0</v>
      </c>
      <c r="AA123" s="30">
        <f t="shared" si="9"/>
        <v>0</v>
      </c>
      <c r="AB123" s="30">
        <v>0</v>
      </c>
      <c r="AC123" s="31">
        <f t="shared" si="10"/>
        <v>0</v>
      </c>
      <c r="AD123" s="32">
        <v>0</v>
      </c>
      <c r="AE123" s="31">
        <v>0</v>
      </c>
    </row>
    <row r="124" spans="2:31" ht="14.25" customHeight="1" thickBot="1" x14ac:dyDescent="0.3">
      <c r="B124" s="107" t="s">
        <v>245</v>
      </c>
      <c r="C124" s="108"/>
      <c r="D124" s="109"/>
      <c r="E124" s="39">
        <v>0</v>
      </c>
      <c r="F124" s="40">
        <f>SUM(F123+F108+F75+F67+F51+F18)</f>
        <v>100</v>
      </c>
      <c r="G124" s="40">
        <f>SUM(G123+G108+G75+G67+G51+G18)</f>
        <v>0</v>
      </c>
      <c r="H124" s="40">
        <f>SUM(H123+H108+H75+H67+H51+H18)</f>
        <v>100</v>
      </c>
      <c r="I124" s="41">
        <f>SUM(I123+I108+I75+I67+I51+I18)</f>
        <v>-12850</v>
      </c>
      <c r="J124" s="39">
        <f>SUM(J123+J108+J75+J67+J51+J18)</f>
        <v>0</v>
      </c>
      <c r="K124" s="40">
        <f t="shared" si="13"/>
        <v>-12850</v>
      </c>
      <c r="L124" s="40">
        <f>SUM(L123+L108+L75+L67+L51+L18)</f>
        <v>-200</v>
      </c>
      <c r="M124" s="41">
        <f t="shared" si="4"/>
        <v>-12650</v>
      </c>
      <c r="N124" s="39">
        <f>SUM(N123+N108+N75+N67+N51+N18)</f>
        <v>0</v>
      </c>
      <c r="O124" s="40">
        <v>7950</v>
      </c>
      <c r="P124" s="40">
        <f>(P18+P51+P67+P75+P108+P123)</f>
        <v>7250</v>
      </c>
      <c r="Q124" s="41">
        <f>(O124-P124)</f>
        <v>700</v>
      </c>
      <c r="R124" s="39">
        <f>SUM(R18,R51,R67,R75,R108)</f>
        <v>0</v>
      </c>
      <c r="S124" s="40">
        <f t="shared" si="5"/>
        <v>700</v>
      </c>
      <c r="T124" s="40">
        <f>SUM(T18,T51,T67,T75,T108,T123)</f>
        <v>0</v>
      </c>
      <c r="U124" s="41">
        <f t="shared" si="6"/>
        <v>700</v>
      </c>
      <c r="V124" s="39">
        <v>0</v>
      </c>
      <c r="W124" s="40">
        <f t="shared" si="7"/>
        <v>700</v>
      </c>
      <c r="X124" s="40">
        <v>0</v>
      </c>
      <c r="Y124" s="41">
        <f t="shared" si="8"/>
        <v>700</v>
      </c>
      <c r="Z124" s="39">
        <v>0</v>
      </c>
      <c r="AA124" s="40">
        <f t="shared" si="9"/>
        <v>700</v>
      </c>
      <c r="AB124" s="40">
        <v>0</v>
      </c>
      <c r="AC124" s="41">
        <f t="shared" si="10"/>
        <v>700</v>
      </c>
      <c r="AD124" s="42">
        <v>0</v>
      </c>
      <c r="AE124" s="41">
        <v>0</v>
      </c>
    </row>
  </sheetData>
  <mergeCells count="18">
    <mergeCell ref="B1:Q1"/>
    <mergeCell ref="B2:Q2"/>
    <mergeCell ref="B3:Q3"/>
    <mergeCell ref="B124:D124"/>
    <mergeCell ref="B123:D123"/>
    <mergeCell ref="Z5:AC5"/>
    <mergeCell ref="C4:AE4"/>
    <mergeCell ref="B108:D108"/>
    <mergeCell ref="B75:D75"/>
    <mergeCell ref="N5:Q5"/>
    <mergeCell ref="R5:U5"/>
    <mergeCell ref="V5:Y5"/>
    <mergeCell ref="B18:D18"/>
    <mergeCell ref="B51:D51"/>
    <mergeCell ref="B67:D67"/>
    <mergeCell ref="E5:I5"/>
    <mergeCell ref="J5:M5"/>
    <mergeCell ref="B5:D5"/>
  </mergeCells>
  <pageMargins left="0.7" right="0.7" top="0.75" bottom="0.75" header="0.3" footer="0.3"/>
  <pageSetup orientation="portrait" r:id="rId1"/>
  <ignoredErrors>
    <ignoredError sqref="G18:N18 K51:N51 P67:AE67 I75:N75 S108 I108 G108 P18:Q18 P51:AD51 P75:AC75 R18:AE18" formula="1"/>
    <ignoredError sqref="F123:J124 U123:W124" formulaRange="1"/>
    <ignoredError sqref="K123:N123 K124:N124 R124:T124 P123:T123" formula="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JURIS UNO 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Juan Sierra</cp:lastModifiedBy>
  <cp:lastPrinted>2023-04-10T16:31:41Z</cp:lastPrinted>
  <dcterms:created xsi:type="dcterms:W3CDTF">2022-04-07T22:27:09Z</dcterms:created>
  <dcterms:modified xsi:type="dcterms:W3CDTF">2023-04-10T17:48:15Z</dcterms:modified>
</cp:coreProperties>
</file>